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ltf_2025\"/>
    </mc:Choice>
  </mc:AlternateContent>
  <xr:revisionPtr revIDLastSave="0" documentId="13_ncr:1_{2B286E7B-405A-40B1-B4D6-51900BA6A42E}" xr6:coauthVersionLast="36" xr6:coauthVersionMax="36" xr10:uidLastSave="{00000000-0000-0000-0000-000000000000}"/>
  <bookViews>
    <workbookView xWindow="0" yWindow="0" windowWidth="20490" windowHeight="7545" tabRatio="60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/>
</workbook>
</file>

<file path=xl/calcChain.xml><?xml version="1.0" encoding="utf-8"?>
<calcChain xmlns="http://schemas.openxmlformats.org/spreadsheetml/2006/main">
  <c r="HO32" i="1" l="1"/>
  <c r="HP10" i="1" s="1"/>
  <c r="HN32" i="1"/>
  <c r="HR31" i="1"/>
  <c r="HQ31" i="1"/>
  <c r="HR30" i="1"/>
  <c r="HQ30" i="1"/>
  <c r="HR29" i="1"/>
  <c r="HQ29" i="1"/>
  <c r="HQ28" i="1"/>
  <c r="HR28" i="1" s="1"/>
  <c r="HQ27" i="1"/>
  <c r="HR27" i="1" s="1"/>
  <c r="HQ26" i="1"/>
  <c r="HR26" i="1" s="1"/>
  <c r="HQ25" i="1"/>
  <c r="HR25" i="1" s="1"/>
  <c r="HQ24" i="1"/>
  <c r="HR24" i="1" s="1"/>
  <c r="HQ23" i="1"/>
  <c r="HR23" i="1" s="1"/>
  <c r="HQ22" i="1"/>
  <c r="HR22" i="1" s="1"/>
  <c r="HR21" i="1"/>
  <c r="HQ21" i="1"/>
  <c r="HQ20" i="1"/>
  <c r="HR20" i="1" s="1"/>
  <c r="HQ19" i="1"/>
  <c r="HR19" i="1" s="1"/>
  <c r="HQ18" i="1"/>
  <c r="HR18" i="1" s="1"/>
  <c r="HQ17" i="1"/>
  <c r="HR17" i="1" s="1"/>
  <c r="HQ16" i="1"/>
  <c r="HR16" i="1" s="1"/>
  <c r="HQ14" i="1"/>
  <c r="HR14" i="1" s="1"/>
  <c r="HQ13" i="1"/>
  <c r="HR13" i="1" s="1"/>
  <c r="HQ12" i="1"/>
  <c r="HR12" i="1" s="1"/>
  <c r="HQ10" i="1"/>
  <c r="HR10" i="1" s="1"/>
  <c r="HQ9" i="1"/>
  <c r="HR9" i="1" s="1"/>
  <c r="HQ8" i="1"/>
  <c r="HR8" i="1" s="1"/>
  <c r="HQ7" i="1"/>
  <c r="HR7" i="1" s="1"/>
  <c r="HP8" i="1" l="1"/>
  <c r="HP22" i="1"/>
  <c r="HP19" i="1"/>
  <c r="HP26" i="1"/>
  <c r="HP16" i="1"/>
  <c r="HP23" i="1"/>
  <c r="HP30" i="1"/>
  <c r="HP20" i="1"/>
  <c r="HP27" i="1"/>
  <c r="HP12" i="1"/>
  <c r="HP17" i="1"/>
  <c r="HP18" i="1"/>
  <c r="HP25" i="1"/>
  <c r="HP29" i="1"/>
  <c r="HP9" i="1"/>
  <c r="HP13" i="1"/>
  <c r="HP21" i="1"/>
  <c r="HP24" i="1"/>
  <c r="HP28" i="1"/>
  <c r="HP7" i="1"/>
  <c r="HP31" i="1"/>
  <c r="HJ32" i="1"/>
  <c r="HK29" i="1" s="1"/>
  <c r="HI32" i="1"/>
  <c r="HM31" i="1"/>
  <c r="HL31" i="1"/>
  <c r="HM30" i="1"/>
  <c r="HL30" i="1"/>
  <c r="HM29" i="1"/>
  <c r="HL29" i="1"/>
  <c r="HL28" i="1"/>
  <c r="HM28" i="1" s="1"/>
  <c r="HL27" i="1"/>
  <c r="HM27" i="1" s="1"/>
  <c r="HL26" i="1"/>
  <c r="HM26" i="1" s="1"/>
  <c r="HL25" i="1"/>
  <c r="HM25" i="1" s="1"/>
  <c r="HL24" i="1"/>
  <c r="HM24" i="1" s="1"/>
  <c r="HM23" i="1"/>
  <c r="HL23" i="1"/>
  <c r="HL22" i="1"/>
  <c r="HM22" i="1" s="1"/>
  <c r="HM21" i="1"/>
  <c r="HL21" i="1"/>
  <c r="HL20" i="1"/>
  <c r="HM20" i="1" s="1"/>
  <c r="HL19" i="1"/>
  <c r="HM19" i="1" s="1"/>
  <c r="HL18" i="1"/>
  <c r="HM18" i="1" s="1"/>
  <c r="HL17" i="1"/>
  <c r="HM17" i="1" s="1"/>
  <c r="HL16" i="1"/>
  <c r="HM16" i="1" s="1"/>
  <c r="HL14" i="1"/>
  <c r="HM14" i="1" s="1"/>
  <c r="HL13" i="1"/>
  <c r="HM13" i="1" s="1"/>
  <c r="HL12" i="1"/>
  <c r="HM12" i="1" s="1"/>
  <c r="HL10" i="1"/>
  <c r="HM10" i="1" s="1"/>
  <c r="HM9" i="1"/>
  <c r="HL9" i="1"/>
  <c r="HL8" i="1"/>
  <c r="HM8" i="1" s="1"/>
  <c r="HL7" i="1"/>
  <c r="HM7" i="1" s="1"/>
  <c r="HQ32" i="1" l="1"/>
  <c r="HR32" i="1" s="1"/>
  <c r="HP32" i="1"/>
  <c r="HK21" i="1"/>
  <c r="HK13" i="1"/>
  <c r="HK9" i="1"/>
  <c r="HK20" i="1"/>
  <c r="HK23" i="1"/>
  <c r="HK26" i="1"/>
  <c r="HK30" i="1"/>
  <c r="HK28" i="1"/>
  <c r="HK27" i="1"/>
  <c r="HK7" i="1"/>
  <c r="HK10" i="1"/>
  <c r="HK17" i="1"/>
  <c r="HK24" i="1"/>
  <c r="HK31" i="1"/>
  <c r="HK8" i="1"/>
  <c r="HK12" i="1"/>
  <c r="HK22" i="1"/>
  <c r="HK18" i="1"/>
  <c r="HK19" i="1"/>
  <c r="HK25" i="1"/>
  <c r="HK16" i="1"/>
  <c r="HE32" i="1"/>
  <c r="HF20" i="1" s="1"/>
  <c r="HD32" i="1"/>
  <c r="HH31" i="1"/>
  <c r="HG31" i="1"/>
  <c r="HH30" i="1"/>
  <c r="HG30" i="1"/>
  <c r="HH29" i="1"/>
  <c r="HG29" i="1"/>
  <c r="HG28" i="1"/>
  <c r="HH28" i="1" s="1"/>
  <c r="HG27" i="1"/>
  <c r="HH27" i="1" s="1"/>
  <c r="HG26" i="1"/>
  <c r="HH26" i="1" s="1"/>
  <c r="HG25" i="1"/>
  <c r="HH25" i="1" s="1"/>
  <c r="HG24" i="1"/>
  <c r="HH24" i="1" s="1"/>
  <c r="HG23" i="1"/>
  <c r="HH23" i="1" s="1"/>
  <c r="HG22" i="1"/>
  <c r="HH22" i="1" s="1"/>
  <c r="HG21" i="1"/>
  <c r="HH21" i="1" s="1"/>
  <c r="HG20" i="1"/>
  <c r="HH20" i="1" s="1"/>
  <c r="HH19" i="1"/>
  <c r="HG19" i="1"/>
  <c r="HG18" i="1"/>
  <c r="HH18" i="1" s="1"/>
  <c r="HG17" i="1"/>
  <c r="HH17" i="1" s="1"/>
  <c r="HG16" i="1"/>
  <c r="HH16" i="1" s="1"/>
  <c r="HG14" i="1"/>
  <c r="HH14" i="1" s="1"/>
  <c r="HG13" i="1"/>
  <c r="HH13" i="1" s="1"/>
  <c r="HG12" i="1"/>
  <c r="HH12" i="1" s="1"/>
  <c r="HG10" i="1"/>
  <c r="HH10" i="1" s="1"/>
  <c r="HG9" i="1"/>
  <c r="HH9" i="1" s="1"/>
  <c r="HG8" i="1"/>
  <c r="HH8" i="1" s="1"/>
  <c r="HG7" i="1"/>
  <c r="HH7" i="1" s="1"/>
  <c r="HF17" i="1" l="1"/>
  <c r="HK32" i="1"/>
  <c r="HF29" i="1"/>
  <c r="HF19" i="1"/>
  <c r="HF10" i="1"/>
  <c r="HL32" i="1"/>
  <c r="HM32" i="1" s="1"/>
  <c r="HF13" i="1"/>
  <c r="HF7" i="1"/>
  <c r="HF27" i="1"/>
  <c r="HF21" i="1"/>
  <c r="HF8" i="1"/>
  <c r="HF31" i="1"/>
  <c r="HF18" i="1"/>
  <c r="HF28" i="1"/>
  <c r="HF23" i="1"/>
  <c r="HF26" i="1"/>
  <c r="HF12" i="1"/>
  <c r="HF16" i="1"/>
  <c r="HF24" i="1"/>
  <c r="HF9" i="1"/>
  <c r="HF22" i="1"/>
  <c r="HF30" i="1"/>
  <c r="HF25" i="1"/>
  <c r="GZ32" i="1"/>
  <c r="HA29" i="1" s="1"/>
  <c r="GY32" i="1"/>
  <c r="HC31" i="1"/>
  <c r="HB31" i="1"/>
  <c r="HC30" i="1"/>
  <c r="HB30" i="1"/>
  <c r="HC29" i="1"/>
  <c r="HB29" i="1"/>
  <c r="HB28" i="1"/>
  <c r="HC28" i="1" s="1"/>
  <c r="HB27" i="1"/>
  <c r="HC27" i="1" s="1"/>
  <c r="HB26" i="1"/>
  <c r="HC26" i="1" s="1"/>
  <c r="HB25" i="1"/>
  <c r="HC25" i="1" s="1"/>
  <c r="HB24" i="1"/>
  <c r="HC24" i="1" s="1"/>
  <c r="HB23" i="1"/>
  <c r="HC23" i="1" s="1"/>
  <c r="HB22" i="1"/>
  <c r="HC22" i="1" s="1"/>
  <c r="HB21" i="1"/>
  <c r="HC21" i="1" s="1"/>
  <c r="HB20" i="1"/>
  <c r="HC20" i="1" s="1"/>
  <c r="HB19" i="1"/>
  <c r="HC19" i="1" s="1"/>
  <c r="HB18" i="1"/>
  <c r="HC18" i="1" s="1"/>
  <c r="HB17" i="1"/>
  <c r="HC17" i="1" s="1"/>
  <c r="HB16" i="1"/>
  <c r="HC16" i="1" s="1"/>
  <c r="HB14" i="1"/>
  <c r="HC14" i="1" s="1"/>
  <c r="HB13" i="1"/>
  <c r="HC13" i="1" s="1"/>
  <c r="HB12" i="1"/>
  <c r="HC12" i="1" s="1"/>
  <c r="HB10" i="1"/>
  <c r="HC10" i="1" s="1"/>
  <c r="HB9" i="1"/>
  <c r="HC9" i="1" s="1"/>
  <c r="HB8" i="1"/>
  <c r="HC8" i="1" s="1"/>
  <c r="HB7" i="1"/>
  <c r="HC7" i="1" s="1"/>
  <c r="HF32" i="1" l="1"/>
  <c r="HG32" i="1"/>
  <c r="HH32" i="1" s="1"/>
  <c r="HA7" i="1"/>
  <c r="HA24" i="1"/>
  <c r="HA9" i="1"/>
  <c r="HA16" i="1"/>
  <c r="HA21" i="1"/>
  <c r="HA13" i="1"/>
  <c r="HA10" i="1"/>
  <c r="HA26" i="1"/>
  <c r="HA8" i="1"/>
  <c r="HA12" i="1"/>
  <c r="HA17" i="1"/>
  <c r="HA20" i="1"/>
  <c r="HA23" i="1"/>
  <c r="HA30" i="1"/>
  <c r="HA27" i="1"/>
  <c r="HA18" i="1"/>
  <c r="HA28" i="1"/>
  <c r="HA31" i="1"/>
  <c r="HA25" i="1"/>
  <c r="HA19" i="1"/>
  <c r="HA22" i="1"/>
  <c r="GT32" i="1"/>
  <c r="HA32" i="1" l="1"/>
  <c r="GU32" i="1"/>
  <c r="GX31" i="1"/>
  <c r="GW31" i="1"/>
  <c r="GX30" i="1"/>
  <c r="GW30" i="1"/>
  <c r="GX29" i="1"/>
  <c r="GW29" i="1"/>
  <c r="GW28" i="1"/>
  <c r="GX28" i="1" s="1"/>
  <c r="GW27" i="1"/>
  <c r="GX27" i="1" s="1"/>
  <c r="GW26" i="1"/>
  <c r="GX26" i="1" s="1"/>
  <c r="GW25" i="1"/>
  <c r="GX25" i="1" s="1"/>
  <c r="GW24" i="1"/>
  <c r="GX24" i="1" s="1"/>
  <c r="GW23" i="1"/>
  <c r="GX23" i="1" s="1"/>
  <c r="GW22" i="1"/>
  <c r="GX22" i="1" s="1"/>
  <c r="GW21" i="1"/>
  <c r="GX21" i="1" s="1"/>
  <c r="GW20" i="1"/>
  <c r="GX20" i="1" s="1"/>
  <c r="GW19" i="1"/>
  <c r="GX19" i="1" s="1"/>
  <c r="GW18" i="1"/>
  <c r="GX18" i="1" s="1"/>
  <c r="GW17" i="1"/>
  <c r="GX17" i="1" s="1"/>
  <c r="GW16" i="1"/>
  <c r="GX16" i="1" s="1"/>
  <c r="GW14" i="1"/>
  <c r="GX14" i="1" s="1"/>
  <c r="GW13" i="1"/>
  <c r="GX13" i="1" s="1"/>
  <c r="GW12" i="1"/>
  <c r="GX12" i="1" s="1"/>
  <c r="GW10" i="1"/>
  <c r="GX10" i="1" s="1"/>
  <c r="GW9" i="1"/>
  <c r="GX9" i="1" s="1"/>
  <c r="GW8" i="1"/>
  <c r="GX8" i="1" s="1"/>
  <c r="GW7" i="1"/>
  <c r="GX7" i="1" s="1"/>
  <c r="GV31" i="1" l="1"/>
  <c r="HB32" i="1"/>
  <c r="HC32" i="1" s="1"/>
  <c r="GV10" i="1"/>
  <c r="GV21" i="1"/>
  <c r="GV7" i="1"/>
  <c r="GV12" i="1"/>
  <c r="GV25" i="1"/>
  <c r="GV18" i="1"/>
  <c r="GV8" i="1"/>
  <c r="GV22" i="1"/>
  <c r="GV26" i="1"/>
  <c r="GV24" i="1"/>
  <c r="GV17" i="1"/>
  <c r="GV13" i="1"/>
  <c r="GV19" i="1"/>
  <c r="GV9" i="1"/>
  <c r="GV23" i="1"/>
  <c r="GV29" i="1"/>
  <c r="GV16" i="1"/>
  <c r="GV20" i="1"/>
  <c r="GV28" i="1"/>
  <c r="GV27" i="1"/>
  <c r="GV30" i="1"/>
  <c r="GP32" i="1"/>
  <c r="GQ31" i="1" s="1"/>
  <c r="GO32" i="1"/>
  <c r="GS31" i="1"/>
  <c r="GR31" i="1"/>
  <c r="GS30" i="1"/>
  <c r="GR30" i="1"/>
  <c r="GS29" i="1"/>
  <c r="GR29" i="1"/>
  <c r="GR28" i="1"/>
  <c r="GS28" i="1" s="1"/>
  <c r="GR27" i="1"/>
  <c r="GS27" i="1" s="1"/>
  <c r="GR26" i="1"/>
  <c r="GS26" i="1" s="1"/>
  <c r="GR25" i="1"/>
  <c r="GS25" i="1" s="1"/>
  <c r="GR24" i="1"/>
  <c r="GS24" i="1" s="1"/>
  <c r="GR23" i="1"/>
  <c r="GS23" i="1" s="1"/>
  <c r="GR22" i="1"/>
  <c r="GS22" i="1" s="1"/>
  <c r="GR21" i="1"/>
  <c r="GS21" i="1" s="1"/>
  <c r="GR20" i="1"/>
  <c r="GS20" i="1" s="1"/>
  <c r="GR19" i="1"/>
  <c r="GS19" i="1" s="1"/>
  <c r="GR18" i="1"/>
  <c r="GS18" i="1" s="1"/>
  <c r="GR17" i="1"/>
  <c r="GS17" i="1" s="1"/>
  <c r="GR16" i="1"/>
  <c r="GS16" i="1" s="1"/>
  <c r="GR14" i="1"/>
  <c r="GS14" i="1" s="1"/>
  <c r="GR13" i="1"/>
  <c r="GS13" i="1" s="1"/>
  <c r="GR12" i="1"/>
  <c r="GS12" i="1" s="1"/>
  <c r="GR10" i="1"/>
  <c r="GS10" i="1" s="1"/>
  <c r="GR9" i="1"/>
  <c r="GS9" i="1" s="1"/>
  <c r="GR8" i="1"/>
  <c r="GS8" i="1" s="1"/>
  <c r="GR7" i="1"/>
  <c r="GS7" i="1" s="1"/>
  <c r="GW32" i="1" l="1"/>
  <c r="GX32" i="1" s="1"/>
  <c r="GV32" i="1"/>
  <c r="GQ13" i="1"/>
  <c r="GQ9" i="1"/>
  <c r="GQ21" i="1"/>
  <c r="GQ24" i="1"/>
  <c r="GQ30" i="1"/>
  <c r="GQ27" i="1"/>
  <c r="GQ10" i="1"/>
  <c r="GQ16" i="1"/>
  <c r="GQ12" i="1"/>
  <c r="GQ22" i="1"/>
  <c r="GQ25" i="1"/>
  <c r="GQ19" i="1"/>
  <c r="GQ28" i="1"/>
  <c r="GQ8" i="1"/>
  <c r="GQ18" i="1"/>
  <c r="GQ7" i="1"/>
  <c r="GQ17" i="1"/>
  <c r="GQ20" i="1"/>
  <c r="GQ23" i="1"/>
  <c r="GQ26" i="1"/>
  <c r="GQ29" i="1"/>
  <c r="GK32" i="1"/>
  <c r="GL19" i="1" s="1"/>
  <c r="GJ32" i="1"/>
  <c r="GN31" i="1"/>
  <c r="GM31" i="1"/>
  <c r="GN30" i="1"/>
  <c r="GM30" i="1"/>
  <c r="GN29" i="1"/>
  <c r="GM29" i="1"/>
  <c r="GM28" i="1"/>
  <c r="GN28" i="1" s="1"/>
  <c r="GM27" i="1"/>
  <c r="GN27" i="1" s="1"/>
  <c r="GM26" i="1"/>
  <c r="GN26" i="1" s="1"/>
  <c r="GM25" i="1"/>
  <c r="GN25" i="1" s="1"/>
  <c r="GM24" i="1"/>
  <c r="GN24" i="1" s="1"/>
  <c r="GM23" i="1"/>
  <c r="GN23" i="1" s="1"/>
  <c r="GM22" i="1"/>
  <c r="GN22" i="1" s="1"/>
  <c r="GM21" i="1"/>
  <c r="GN21" i="1" s="1"/>
  <c r="GM20" i="1"/>
  <c r="GN20" i="1" s="1"/>
  <c r="GM19" i="1"/>
  <c r="GN19" i="1" s="1"/>
  <c r="GM18" i="1"/>
  <c r="GN18" i="1" s="1"/>
  <c r="GM17" i="1"/>
  <c r="GN17" i="1" s="1"/>
  <c r="GM16" i="1"/>
  <c r="GN16" i="1" s="1"/>
  <c r="GM14" i="1"/>
  <c r="GN14" i="1" s="1"/>
  <c r="GM13" i="1"/>
  <c r="GN13" i="1" s="1"/>
  <c r="GM12" i="1"/>
  <c r="GN12" i="1" s="1"/>
  <c r="GM10" i="1"/>
  <c r="GN10" i="1" s="1"/>
  <c r="GM9" i="1"/>
  <c r="GN9" i="1" s="1"/>
  <c r="GM8" i="1"/>
  <c r="GN8" i="1" s="1"/>
  <c r="GM7" i="1"/>
  <c r="GN7" i="1" s="1"/>
  <c r="GL20" i="1" l="1"/>
  <c r="GQ32" i="1"/>
  <c r="GR32" i="1"/>
  <c r="GS32" i="1" s="1"/>
  <c r="GL9" i="1"/>
  <c r="GL28" i="1"/>
  <c r="GL10" i="1"/>
  <c r="GL21" i="1"/>
  <c r="GL12" i="1"/>
  <c r="GL17" i="1"/>
  <c r="GL26" i="1"/>
  <c r="GL8" i="1"/>
  <c r="GL23" i="1"/>
  <c r="GL27" i="1"/>
  <c r="GL31" i="1"/>
  <c r="GL13" i="1"/>
  <c r="GL24" i="1"/>
  <c r="GL18" i="1"/>
  <c r="GL22" i="1"/>
  <c r="GL25" i="1"/>
  <c r="GL29" i="1"/>
  <c r="GL7" i="1"/>
  <c r="GL16" i="1"/>
  <c r="GL30" i="1"/>
  <c r="GF32" i="1"/>
  <c r="GM32" i="1" s="1"/>
  <c r="GN32" i="1" s="1"/>
  <c r="GA32" i="1"/>
  <c r="GB10" i="1" s="1"/>
  <c r="GE32" i="1"/>
  <c r="GI31" i="1"/>
  <c r="GH31" i="1"/>
  <c r="GI30" i="1"/>
  <c r="GH30" i="1"/>
  <c r="GI29" i="1"/>
  <c r="GH29" i="1"/>
  <c r="GH28" i="1"/>
  <c r="GI28" i="1"/>
  <c r="GH27" i="1"/>
  <c r="GI27" i="1"/>
  <c r="GH26" i="1"/>
  <c r="GI26" i="1"/>
  <c r="GH25" i="1"/>
  <c r="GI25" i="1"/>
  <c r="GH24" i="1"/>
  <c r="GI24" i="1"/>
  <c r="GH23" i="1"/>
  <c r="GI23" i="1"/>
  <c r="GH22" i="1"/>
  <c r="GI22" i="1"/>
  <c r="GH21" i="1"/>
  <c r="GI21" i="1"/>
  <c r="GH20" i="1"/>
  <c r="GI20" i="1"/>
  <c r="GH19" i="1"/>
  <c r="GI19" i="1" s="1"/>
  <c r="GH18" i="1"/>
  <c r="GI18" i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/>
  <c r="GH7" i="1"/>
  <c r="GI7" i="1"/>
  <c r="FV32" i="1"/>
  <c r="FW16" i="1" s="1"/>
  <c r="FZ32" i="1"/>
  <c r="GD31" i="1"/>
  <c r="GC31" i="1"/>
  <c r="GD30" i="1"/>
  <c r="GC30" i="1"/>
  <c r="GD29" i="1"/>
  <c r="GC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7" i="1"/>
  <c r="GD17" i="1" s="1"/>
  <c r="GC16" i="1"/>
  <c r="GD16" i="1" s="1"/>
  <c r="GC14" i="1"/>
  <c r="GD14" i="1" s="1"/>
  <c r="GC13" i="1"/>
  <c r="GD13" i="1" s="1"/>
  <c r="GC12" i="1"/>
  <c r="GD12" i="1" s="1"/>
  <c r="GC10" i="1"/>
  <c r="GD10" i="1" s="1"/>
  <c r="GC9" i="1"/>
  <c r="GD9" i="1" s="1"/>
  <c r="GC8" i="1"/>
  <c r="GD8" i="1"/>
  <c r="GC7" i="1"/>
  <c r="GD7" i="1" s="1"/>
  <c r="FQ32" i="1"/>
  <c r="FR10" i="1" s="1"/>
  <c r="FU32" i="1"/>
  <c r="FY31" i="1"/>
  <c r="FX31" i="1"/>
  <c r="FY30" i="1"/>
  <c r="FX30" i="1"/>
  <c r="FY29" i="1"/>
  <c r="FX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/>
  <c r="FX8" i="1"/>
  <c r="FY8" i="1" s="1"/>
  <c r="FX7" i="1"/>
  <c r="FY7" i="1" s="1"/>
  <c r="FP32" i="1"/>
  <c r="FT31" i="1"/>
  <c r="FS31" i="1"/>
  <c r="FT30" i="1"/>
  <c r="FS30" i="1"/>
  <c r="FT29" i="1"/>
  <c r="FS29" i="1"/>
  <c r="FS28" i="1"/>
  <c r="FT28" i="1"/>
  <c r="FT27" i="1"/>
  <c r="FS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 s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/>
  <c r="FS7" i="1"/>
  <c r="FT7" i="1"/>
  <c r="FL32" i="1"/>
  <c r="FM26" i="1" s="1"/>
  <c r="FK32" i="1"/>
  <c r="FO31" i="1"/>
  <c r="FN31" i="1"/>
  <c r="FO30" i="1"/>
  <c r="FN30" i="1"/>
  <c r="FO29" i="1"/>
  <c r="FN29" i="1"/>
  <c r="FN28" i="1"/>
  <c r="FO28" i="1"/>
  <c r="FO27" i="1"/>
  <c r="FN27" i="1"/>
  <c r="FN26" i="1"/>
  <c r="FO26" i="1"/>
  <c r="FO25" i="1"/>
  <c r="FN25" i="1"/>
  <c r="FN24" i="1"/>
  <c r="FO24" i="1"/>
  <c r="FO23" i="1"/>
  <c r="FN23" i="1"/>
  <c r="FN22" i="1"/>
  <c r="FO22" i="1"/>
  <c r="FN21" i="1"/>
  <c r="FO21" i="1"/>
  <c r="FN20" i="1"/>
  <c r="FO20" i="1"/>
  <c r="FN19" i="1"/>
  <c r="FO19" i="1" s="1"/>
  <c r="FN18" i="1"/>
  <c r="FO18" i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O8" i="1"/>
  <c r="FN8" i="1"/>
  <c r="FN7" i="1"/>
  <c r="FO7" i="1"/>
  <c r="FG32" i="1"/>
  <c r="FH19" i="1" s="1"/>
  <c r="FF32" i="1"/>
  <c r="FJ31" i="1"/>
  <c r="FI31" i="1"/>
  <c r="FJ30" i="1"/>
  <c r="FI30" i="1"/>
  <c r="FJ29" i="1"/>
  <c r="FI29" i="1"/>
  <c r="FI28" i="1"/>
  <c r="FJ28" i="1"/>
  <c r="FI27" i="1"/>
  <c r="FJ27" i="1"/>
  <c r="FI26" i="1"/>
  <c r="FJ26" i="1"/>
  <c r="FJ25" i="1"/>
  <c r="FI25" i="1"/>
  <c r="FI24" i="1"/>
  <c r="FJ24" i="1"/>
  <c r="FJ23" i="1"/>
  <c r="FI23" i="1"/>
  <c r="FI22" i="1"/>
  <c r="FJ22" i="1"/>
  <c r="FI21" i="1"/>
  <c r="FJ21" i="1"/>
  <c r="FI20" i="1"/>
  <c r="FJ20" i="1"/>
  <c r="FI19" i="1"/>
  <c r="FJ19" i="1"/>
  <c r="FI18" i="1"/>
  <c r="FJ18" i="1" s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/>
  <c r="FI8" i="1"/>
  <c r="FJ8" i="1"/>
  <c r="FI7" i="1"/>
  <c r="FJ7" i="1"/>
  <c r="FB32" i="1"/>
  <c r="FC29" i="1" s="1"/>
  <c r="FA32" i="1"/>
  <c r="FE31" i="1"/>
  <c r="FD31" i="1"/>
  <c r="FE30" i="1"/>
  <c r="FD30" i="1"/>
  <c r="FE29" i="1"/>
  <c r="FD29" i="1"/>
  <c r="FD28" i="1"/>
  <c r="FE28" i="1"/>
  <c r="FD27" i="1"/>
  <c r="FE27" i="1"/>
  <c r="FE26" i="1"/>
  <c r="FD26" i="1"/>
  <c r="FD25" i="1"/>
  <c r="FE25" i="1"/>
  <c r="FD24" i="1"/>
  <c r="FE24" i="1"/>
  <c r="FD23" i="1"/>
  <c r="FE23" i="1"/>
  <c r="FE22" i="1"/>
  <c r="FD22" i="1"/>
  <c r="FD21" i="1"/>
  <c r="FE21" i="1"/>
  <c r="FD20" i="1"/>
  <c r="FE20" i="1"/>
  <c r="FD19" i="1"/>
  <c r="FE19" i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/>
  <c r="FD8" i="1"/>
  <c r="FE8" i="1"/>
  <c r="FD7" i="1"/>
  <c r="FE7" i="1" s="1"/>
  <c r="EW32" i="1"/>
  <c r="EX21" i="1" s="1"/>
  <c r="EV32" i="1"/>
  <c r="EZ31" i="1"/>
  <c r="EY31" i="1"/>
  <c r="EZ30" i="1"/>
  <c r="EY30" i="1"/>
  <c r="EZ29" i="1"/>
  <c r="EY29" i="1"/>
  <c r="EY28" i="1"/>
  <c r="EZ28" i="1"/>
  <c r="EY27" i="1"/>
  <c r="EZ27" i="1"/>
  <c r="EY26" i="1"/>
  <c r="EZ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/>
  <c r="EY7" i="1"/>
  <c r="EZ7" i="1" s="1"/>
  <c r="EQ32" i="1"/>
  <c r="ER32" i="1"/>
  <c r="ES12" i="1" s="1"/>
  <c r="EU31" i="1"/>
  <c r="ET31" i="1"/>
  <c r="EU30" i="1"/>
  <c r="ET30" i="1"/>
  <c r="EU29" i="1"/>
  <c r="ET29" i="1"/>
  <c r="ET28" i="1"/>
  <c r="EU28" i="1"/>
  <c r="ET27" i="1"/>
  <c r="EU27" i="1"/>
  <c r="ET26" i="1"/>
  <c r="EU26" i="1"/>
  <c r="ET25" i="1"/>
  <c r="EU25" i="1"/>
  <c r="ET24" i="1"/>
  <c r="EU24" i="1"/>
  <c r="ET23" i="1"/>
  <c r="EU23" i="1"/>
  <c r="EU22" i="1"/>
  <c r="ET22" i="1"/>
  <c r="EU21" i="1"/>
  <c r="ET21" i="1"/>
  <c r="ET20" i="1"/>
  <c r="EU20" i="1"/>
  <c r="ET19" i="1"/>
  <c r="EU19" i="1" s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9" i="1"/>
  <c r="EU9" i="1"/>
  <c r="ET8" i="1"/>
  <c r="EU8" i="1" s="1"/>
  <c r="ET7" i="1"/>
  <c r="EU7" i="1"/>
  <c r="ET10" i="1"/>
  <c r="EU10" i="1" s="1"/>
  <c r="EM32" i="1"/>
  <c r="EN8" i="1" s="1"/>
  <c r="EL32" i="1"/>
  <c r="EP31" i="1"/>
  <c r="EO31" i="1"/>
  <c r="EP30" i="1"/>
  <c r="EO30" i="1"/>
  <c r="EP29" i="1"/>
  <c r="EO29" i="1"/>
  <c r="EO28" i="1"/>
  <c r="EP28" i="1"/>
  <c r="EO27" i="1"/>
  <c r="EP27" i="1"/>
  <c r="EO26" i="1"/>
  <c r="EP26" i="1"/>
  <c r="EO25" i="1"/>
  <c r="EP25" i="1"/>
  <c r="EO24" i="1"/>
  <c r="EP24" i="1"/>
  <c r="EP23" i="1"/>
  <c r="EO23" i="1"/>
  <c r="EO22" i="1"/>
  <c r="EP22" i="1"/>
  <c r="EO21" i="1"/>
  <c r="EP21" i="1"/>
  <c r="EO20" i="1"/>
  <c r="EP20" i="1"/>
  <c r="EO19" i="1"/>
  <c r="EP19" i="1" s="1"/>
  <c r="EO18" i="1"/>
  <c r="EP18" i="1"/>
  <c r="EO17" i="1"/>
  <c r="EP17" i="1" s="1"/>
  <c r="EO16" i="1"/>
  <c r="EP16" i="1" s="1"/>
  <c r="EO14" i="1"/>
  <c r="EP14" i="1" s="1"/>
  <c r="EO13" i="1"/>
  <c r="EP13" i="1" s="1"/>
  <c r="EO12" i="1"/>
  <c r="EP12" i="1" s="1"/>
  <c r="EO10" i="1"/>
  <c r="EP10" i="1" s="1"/>
  <c r="EO9" i="1"/>
  <c r="EP9" i="1"/>
  <c r="EO8" i="1"/>
  <c r="EP8" i="1"/>
  <c r="EO7" i="1"/>
  <c r="EP7" i="1" s="1"/>
  <c r="EH32" i="1"/>
  <c r="EI29" i="1" s="1"/>
  <c r="EG32" i="1"/>
  <c r="EK31" i="1"/>
  <c r="EJ31" i="1"/>
  <c r="EK30" i="1"/>
  <c r="EJ30" i="1"/>
  <c r="EK29" i="1"/>
  <c r="EJ29" i="1"/>
  <c r="EJ28" i="1"/>
  <c r="EK28" i="1"/>
  <c r="EJ27" i="1"/>
  <c r="EK27" i="1"/>
  <c r="EJ26" i="1"/>
  <c r="EK26" i="1"/>
  <c r="EK25" i="1"/>
  <c r="EJ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/>
  <c r="EJ7" i="1"/>
  <c r="EK7" i="1" s="1"/>
  <c r="EC32" i="1"/>
  <c r="ED26" i="1" s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/>
  <c r="EE25" i="1"/>
  <c r="EF25" i="1"/>
  <c r="EE24" i="1"/>
  <c r="EF24" i="1"/>
  <c r="EE23" i="1"/>
  <c r="EF23" i="1"/>
  <c r="EE22" i="1"/>
  <c r="EF22" i="1"/>
  <c r="EE21" i="1"/>
  <c r="EF21" i="1"/>
  <c r="EE20" i="1"/>
  <c r="EF20" i="1"/>
  <c r="EE19" i="1"/>
  <c r="EF19" i="1" s="1"/>
  <c r="EE18" i="1"/>
  <c r="EF18" i="1" s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/>
  <c r="EE7" i="1"/>
  <c r="EF7" i="1"/>
  <c r="DX32" i="1"/>
  <c r="DY17" i="1" s="1"/>
  <c r="DW32" i="1"/>
  <c r="EA31" i="1"/>
  <c r="DZ31" i="1"/>
  <c r="EA30" i="1"/>
  <c r="DZ30" i="1"/>
  <c r="EA29" i="1"/>
  <c r="DZ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 s="1"/>
  <c r="DZ18" i="1"/>
  <c r="EA18" i="1" s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 s="1"/>
  <c r="DZ8" i="1"/>
  <c r="EA8" i="1"/>
  <c r="DZ7" i="1"/>
  <c r="EA7" i="1"/>
  <c r="DS32" i="1"/>
  <c r="DT26" i="1" s="1"/>
  <c r="DR32" i="1"/>
  <c r="DV30" i="1"/>
  <c r="DU30" i="1"/>
  <c r="DV29" i="1"/>
  <c r="DU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 s="1"/>
  <c r="DU18" i="1"/>
  <c r="DV18" i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/>
  <c r="DU7" i="1"/>
  <c r="DV7" i="1"/>
  <c r="DN32" i="1"/>
  <c r="DO24" i="1" s="1"/>
  <c r="DM32" i="1"/>
  <c r="DQ30" i="1"/>
  <c r="DP30" i="1"/>
  <c r="DQ29" i="1"/>
  <c r="DP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 s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/>
  <c r="DP7" i="1"/>
  <c r="DQ7" i="1"/>
  <c r="DI32" i="1"/>
  <c r="DJ22" i="1" s="1"/>
  <c r="DH32" i="1"/>
  <c r="DL30" i="1"/>
  <c r="DK30" i="1"/>
  <c r="DL29" i="1"/>
  <c r="DK29" i="1"/>
  <c r="DK28" i="1"/>
  <c r="DL28" i="1"/>
  <c r="DK27" i="1"/>
  <c r="DL27" i="1"/>
  <c r="DK26" i="1"/>
  <c r="DL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/>
  <c r="DK7" i="1"/>
  <c r="DL7" i="1" s="1"/>
  <c r="DC32" i="1"/>
  <c r="DD32" i="1"/>
  <c r="DE21" i="1" s="1"/>
  <c r="DG30" i="1"/>
  <c r="DF30" i="1"/>
  <c r="DG29" i="1"/>
  <c r="DF29" i="1"/>
  <c r="DF28" i="1"/>
  <c r="DG28" i="1"/>
  <c r="DF27" i="1"/>
  <c r="DG27" i="1"/>
  <c r="DF26" i="1"/>
  <c r="DG26" i="1"/>
  <c r="DF25" i="1"/>
  <c r="DG25" i="1"/>
  <c r="DF24" i="1"/>
  <c r="DG24" i="1"/>
  <c r="DF23" i="1"/>
  <c r="DG23" i="1"/>
  <c r="DF22" i="1"/>
  <c r="DG22" i="1"/>
  <c r="DF21" i="1"/>
  <c r="DG21" i="1"/>
  <c r="DF20" i="1"/>
  <c r="DG20" i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/>
  <c r="DF7" i="1"/>
  <c r="DG7" i="1" s="1"/>
  <c r="CY32" i="1"/>
  <c r="CZ23" i="1" s="1"/>
  <c r="CX32" i="1"/>
  <c r="DB30" i="1"/>
  <c r="DA30" i="1"/>
  <c r="DB29" i="1"/>
  <c r="DA29" i="1"/>
  <c r="DA28" i="1"/>
  <c r="DB28" i="1"/>
  <c r="DA27" i="1"/>
  <c r="DB27" i="1"/>
  <c r="DA26" i="1"/>
  <c r="DB26" i="1"/>
  <c r="DA25" i="1"/>
  <c r="DB25" i="1"/>
  <c r="DA24" i="1"/>
  <c r="DB24" i="1"/>
  <c r="DA23" i="1"/>
  <c r="DB23" i="1"/>
  <c r="DA22" i="1"/>
  <c r="DB22" i="1"/>
  <c r="DA21" i="1"/>
  <c r="DB21" i="1"/>
  <c r="DA20" i="1"/>
  <c r="DB20" i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 s="1"/>
  <c r="CT32" i="1"/>
  <c r="CU10" i="1" s="1"/>
  <c r="CS32" i="1"/>
  <c r="CW30" i="1"/>
  <c r="CV30" i="1"/>
  <c r="CW29" i="1"/>
  <c r="CV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V7" i="1"/>
  <c r="CW7" i="1"/>
  <c r="CO32" i="1"/>
  <c r="CP22" i="1" s="1"/>
  <c r="CN32" i="1"/>
  <c r="CR30" i="1"/>
  <c r="CQ30" i="1"/>
  <c r="CR29" i="1"/>
  <c r="CQ29" i="1"/>
  <c r="CQ28" i="1"/>
  <c r="CR28" i="1"/>
  <c r="CQ27" i="1"/>
  <c r="CR27" i="1"/>
  <c r="CQ26" i="1"/>
  <c r="CR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 s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/>
  <c r="CQ8" i="1"/>
  <c r="CR8" i="1"/>
  <c r="CQ7" i="1"/>
  <c r="CR7" i="1"/>
  <c r="CJ32" i="1"/>
  <c r="CK9" i="1" s="1"/>
  <c r="CI32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 s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/>
  <c r="CL8" i="1"/>
  <c r="CM8" i="1"/>
  <c r="CL7" i="1"/>
  <c r="CM7" i="1"/>
  <c r="CE32" i="1"/>
  <c r="CF22" i="1" s="1"/>
  <c r="CD32" i="1"/>
  <c r="CH30" i="1"/>
  <c r="CG30" i="1"/>
  <c r="CH29" i="1"/>
  <c r="CG29" i="1"/>
  <c r="CG28" i="1"/>
  <c r="CH28" i="1"/>
  <c r="CG27" i="1"/>
  <c r="CH27" i="1"/>
  <c r="CG26" i="1"/>
  <c r="CH26" i="1"/>
  <c r="CG25" i="1"/>
  <c r="CH25" i="1"/>
  <c r="CG24" i="1"/>
  <c r="CH24" i="1"/>
  <c r="CG23" i="1"/>
  <c r="CH23" i="1"/>
  <c r="CG22" i="1"/>
  <c r="CH22" i="1"/>
  <c r="CG21" i="1"/>
  <c r="CH21" i="1"/>
  <c r="CG20" i="1"/>
  <c r="CH20" i="1"/>
  <c r="CG19" i="1"/>
  <c r="CH19" i="1" s="1"/>
  <c r="CG18" i="1"/>
  <c r="CH18" i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/>
  <c r="CG8" i="1"/>
  <c r="CH8" i="1"/>
  <c r="CG7" i="1"/>
  <c r="CH7" i="1" s="1"/>
  <c r="BZ32" i="1"/>
  <c r="CA27" i="1" s="1"/>
  <c r="BY32" i="1"/>
  <c r="CC30" i="1"/>
  <c r="CB30" i="1"/>
  <c r="CC29" i="1"/>
  <c r="CB29" i="1"/>
  <c r="CB28" i="1"/>
  <c r="CC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B20" i="1"/>
  <c r="CC20" i="1"/>
  <c r="CB19" i="1"/>
  <c r="CC19" i="1" s="1"/>
  <c r="CB18" i="1"/>
  <c r="CC18" i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 s="1"/>
  <c r="CB7" i="1"/>
  <c r="CC7" i="1" s="1"/>
  <c r="BU32" i="1"/>
  <c r="BV17" i="1" s="1"/>
  <c r="BT32" i="1"/>
  <c r="BX30" i="1"/>
  <c r="BW30" i="1"/>
  <c r="BX29" i="1"/>
  <c r="BW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/>
  <c r="BW7" i="1"/>
  <c r="BX7" i="1"/>
  <c r="BP32" i="1"/>
  <c r="BQ16" i="1" s="1"/>
  <c r="BO32" i="1"/>
  <c r="BS30" i="1"/>
  <c r="BR30" i="1"/>
  <c r="BS29" i="1"/>
  <c r="BR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 s="1"/>
  <c r="BR8" i="1"/>
  <c r="BS8" i="1" s="1"/>
  <c r="BR7" i="1"/>
  <c r="BS7" i="1"/>
  <c r="AP32" i="1"/>
  <c r="AQ22" i="1" s="1"/>
  <c r="AO32" i="1"/>
  <c r="AM32" i="1"/>
  <c r="AN13" i="1" s="1"/>
  <c r="AL32" i="1"/>
  <c r="AJ32" i="1"/>
  <c r="AK23" i="1" s="1"/>
  <c r="AI32" i="1"/>
  <c r="AG32" i="1"/>
  <c r="AH16" i="1" s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0" i="1" s="1"/>
  <c r="N32" i="1"/>
  <c r="S23" i="1"/>
  <c r="L32" i="1"/>
  <c r="M8" i="1" s="1"/>
  <c r="S25" i="1"/>
  <c r="K32" i="1"/>
  <c r="S17" i="1"/>
  <c r="I32" i="1"/>
  <c r="J10" i="1" s="1"/>
  <c r="F32" i="1"/>
  <c r="G15" i="1" s="1"/>
  <c r="H32" i="1"/>
  <c r="S16" i="1"/>
  <c r="S22" i="1"/>
  <c r="C32" i="1"/>
  <c r="D21" i="1" s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FM12" i="1" l="1"/>
  <c r="FM25" i="1"/>
  <c r="FM30" i="1"/>
  <c r="M13" i="1"/>
  <c r="BQ30" i="1"/>
  <c r="FM16" i="1"/>
  <c r="CA17" i="1"/>
  <c r="AN20" i="1"/>
  <c r="G7" i="1"/>
  <c r="FM22" i="1"/>
  <c r="FM17" i="1"/>
  <c r="G13" i="1"/>
  <c r="FM18" i="1"/>
  <c r="G16" i="1"/>
  <c r="AK20" i="1"/>
  <c r="FM10" i="1"/>
  <c r="CA21" i="1"/>
  <c r="CA16" i="1"/>
  <c r="FM24" i="1"/>
  <c r="CA13" i="1"/>
  <c r="CA29" i="1"/>
  <c r="DT24" i="1"/>
  <c r="CA26" i="1"/>
  <c r="AH23" i="1"/>
  <c r="AH20" i="1"/>
  <c r="DE20" i="1"/>
  <c r="ES25" i="1"/>
  <c r="AK17" i="1"/>
  <c r="AK15" i="1"/>
  <c r="DT16" i="1"/>
  <c r="ES23" i="1"/>
  <c r="BQ19" i="1"/>
  <c r="CZ30" i="1"/>
  <c r="CZ12" i="1"/>
  <c r="AH21" i="1"/>
  <c r="AH7" i="1"/>
  <c r="AH13" i="1"/>
  <c r="G19" i="1"/>
  <c r="G21" i="1"/>
  <c r="G11" i="1"/>
  <c r="G22" i="1"/>
  <c r="G9" i="1"/>
  <c r="EI31" i="1"/>
  <c r="FM21" i="1"/>
  <c r="G24" i="1"/>
  <c r="AQ26" i="1"/>
  <c r="AQ19" i="1"/>
  <c r="EI12" i="1"/>
  <c r="FM9" i="1"/>
  <c r="EI16" i="1"/>
  <c r="G17" i="1"/>
  <c r="G26" i="1"/>
  <c r="AQ7" i="1"/>
  <c r="AQ11" i="1"/>
  <c r="EI28" i="1"/>
  <c r="AQ21" i="1"/>
  <c r="AQ17" i="1"/>
  <c r="G12" i="1"/>
  <c r="ED9" i="1"/>
  <c r="EI22" i="1"/>
  <c r="FM20" i="1"/>
  <c r="G10" i="1"/>
  <c r="J22" i="1"/>
  <c r="CU9" i="1"/>
  <c r="EI8" i="1"/>
  <c r="FM31" i="1"/>
  <c r="AQ12" i="1"/>
  <c r="G20" i="1"/>
  <c r="G8" i="1"/>
  <c r="EI20" i="1"/>
  <c r="CA28" i="1"/>
  <c r="D7" i="1"/>
  <c r="CA22" i="1"/>
  <c r="CA10" i="1"/>
  <c r="D10" i="1"/>
  <c r="CA18" i="1"/>
  <c r="CA9" i="1"/>
  <c r="EI25" i="1"/>
  <c r="EI26" i="1"/>
  <c r="ED10" i="1"/>
  <c r="EI19" i="1"/>
  <c r="EI21" i="1"/>
  <c r="EI23" i="1"/>
  <c r="M26" i="1"/>
  <c r="AK7" i="1"/>
  <c r="CA19" i="1"/>
  <c r="CA25" i="1"/>
  <c r="ED7" i="1"/>
  <c r="EI18" i="1"/>
  <c r="EI7" i="1"/>
  <c r="EI24" i="1"/>
  <c r="CA23" i="1"/>
  <c r="CA20" i="1"/>
  <c r="CA7" i="1"/>
  <c r="CF26" i="1"/>
  <c r="CA12" i="1"/>
  <c r="EI9" i="1"/>
  <c r="EI27" i="1"/>
  <c r="EI17" i="1"/>
  <c r="FR30" i="1"/>
  <c r="CK22" i="1"/>
  <c r="AK26" i="1"/>
  <c r="AK10" i="1"/>
  <c r="CA24" i="1"/>
  <c r="CA8" i="1"/>
  <c r="CA30" i="1"/>
  <c r="DY10" i="1"/>
  <c r="EI13" i="1"/>
  <c r="EI30" i="1"/>
  <c r="EI10" i="1"/>
  <c r="FR19" i="1"/>
  <c r="ES16" i="1"/>
  <c r="ED21" i="1"/>
  <c r="M7" i="1"/>
  <c r="M21" i="1"/>
  <c r="M24" i="1"/>
  <c r="M17" i="1"/>
  <c r="M20" i="1"/>
  <c r="M22" i="1"/>
  <c r="M19" i="1"/>
  <c r="M12" i="1"/>
  <c r="M15" i="1"/>
  <c r="M10" i="1"/>
  <c r="M16" i="1"/>
  <c r="M9" i="1"/>
  <c r="M11" i="1"/>
  <c r="CK13" i="1"/>
  <c r="CK23" i="1"/>
  <c r="CK10" i="1"/>
  <c r="AN12" i="1"/>
  <c r="AB32" i="1"/>
  <c r="AE32" i="1"/>
  <c r="DT13" i="1"/>
  <c r="FH20" i="1"/>
  <c r="CK30" i="1"/>
  <c r="CK17" i="1"/>
  <c r="CK27" i="1"/>
  <c r="CK8" i="1"/>
  <c r="DJ29" i="1"/>
  <c r="DT10" i="1"/>
  <c r="FH27" i="1"/>
  <c r="FH28" i="1"/>
  <c r="FH31" i="1"/>
  <c r="CK12" i="1"/>
  <c r="CK18" i="1"/>
  <c r="CK19" i="1"/>
  <c r="DT8" i="1"/>
  <c r="FH12" i="1"/>
  <c r="CF12" i="1"/>
  <c r="CF16" i="1"/>
  <c r="CK24" i="1"/>
  <c r="DT28" i="1"/>
  <c r="FH8" i="1"/>
  <c r="CK25" i="1"/>
  <c r="FW17" i="1"/>
  <c r="CF21" i="1"/>
  <c r="CK21" i="1"/>
  <c r="CK29" i="1"/>
  <c r="CK7" i="1"/>
  <c r="CK26" i="1"/>
  <c r="CK16" i="1"/>
  <c r="DT7" i="1"/>
  <c r="CF9" i="1"/>
  <c r="CK20" i="1"/>
  <c r="CG32" i="1"/>
  <c r="CH32" i="1" s="1"/>
  <c r="CK28" i="1"/>
  <c r="AN10" i="1"/>
  <c r="AN25" i="1"/>
  <c r="DT17" i="1"/>
  <c r="GG19" i="1"/>
  <c r="BQ13" i="1"/>
  <c r="FW13" i="1"/>
  <c r="BQ9" i="1"/>
  <c r="J24" i="1"/>
  <c r="BQ28" i="1"/>
  <c r="BW32" i="1"/>
  <c r="BX32" i="1" s="1"/>
  <c r="DY19" i="1"/>
  <c r="FC16" i="1"/>
  <c r="J19" i="1"/>
  <c r="DY18" i="1"/>
  <c r="BQ20" i="1"/>
  <c r="BQ12" i="1"/>
  <c r="CP25" i="1"/>
  <c r="BR32" i="1"/>
  <c r="BS32" i="1" s="1"/>
  <c r="AK22" i="1"/>
  <c r="D15" i="1"/>
  <c r="CQ32" i="1"/>
  <c r="CR32" i="1" s="1"/>
  <c r="AH25" i="1"/>
  <c r="AH12" i="1"/>
  <c r="CP21" i="1"/>
  <c r="CP10" i="1"/>
  <c r="CP28" i="1"/>
  <c r="BQ10" i="1"/>
  <c r="AH19" i="1"/>
  <c r="J12" i="1"/>
  <c r="DY25" i="1"/>
  <c r="FC30" i="1"/>
  <c r="FW30" i="1"/>
  <c r="FC20" i="1"/>
  <c r="CP26" i="1"/>
  <c r="BQ21" i="1"/>
  <c r="FC10" i="1"/>
  <c r="AH10" i="1"/>
  <c r="J26" i="1"/>
  <c r="CP12" i="1"/>
  <c r="CP13" i="1"/>
  <c r="AH9" i="1"/>
  <c r="AH22" i="1"/>
  <c r="AH8" i="1"/>
  <c r="AH18" i="1"/>
  <c r="BQ26" i="1"/>
  <c r="AK18" i="1"/>
  <c r="J17" i="1"/>
  <c r="DY8" i="1"/>
  <c r="FC19" i="1"/>
  <c r="FW29" i="1"/>
  <c r="J9" i="1"/>
  <c r="DY27" i="1"/>
  <c r="BQ23" i="1"/>
  <c r="CP27" i="1"/>
  <c r="CP8" i="1"/>
  <c r="BQ7" i="1"/>
  <c r="BQ8" i="1"/>
  <c r="BQ17" i="1"/>
  <c r="BQ24" i="1"/>
  <c r="CP9" i="1"/>
  <c r="BQ22" i="1"/>
  <c r="AH15" i="1"/>
  <c r="J16" i="1"/>
  <c r="DY28" i="1"/>
  <c r="FC21" i="1"/>
  <c r="FM29" i="1"/>
  <c r="FW22" i="1"/>
  <c r="BQ25" i="1"/>
  <c r="BQ29" i="1"/>
  <c r="D20" i="1"/>
  <c r="CP17" i="1"/>
  <c r="AH26" i="1"/>
  <c r="AH11" i="1"/>
  <c r="BQ18" i="1"/>
  <c r="AH17" i="1"/>
  <c r="AH24" i="1"/>
  <c r="BQ27" i="1"/>
  <c r="J21" i="1"/>
  <c r="S32" i="1"/>
  <c r="J15" i="1"/>
  <c r="V32" i="1"/>
  <c r="Y32" i="1"/>
  <c r="DY16" i="1"/>
  <c r="FC23" i="1"/>
  <c r="FW21" i="1"/>
  <c r="GB18" i="1"/>
  <c r="GG28" i="1"/>
  <c r="EX19" i="1"/>
  <c r="CB32" i="1"/>
  <c r="CC32" i="1" s="1"/>
  <c r="BV28" i="1"/>
  <c r="AQ8" i="1"/>
  <c r="AK8" i="1"/>
  <c r="P11" i="1"/>
  <c r="AQ23" i="1"/>
  <c r="CU20" i="1"/>
  <c r="EX10" i="1"/>
  <c r="GB22" i="1"/>
  <c r="GG30" i="1"/>
  <c r="GG21" i="1"/>
  <c r="GG7" i="1"/>
  <c r="BV21" i="1"/>
  <c r="BV20" i="1"/>
  <c r="BV29" i="1"/>
  <c r="AK19" i="1"/>
  <c r="AK12" i="1"/>
  <c r="BV19" i="1"/>
  <c r="BV26" i="1"/>
  <c r="AK27" i="1"/>
  <c r="AK24" i="1"/>
  <c r="AQ25" i="1"/>
  <c r="AQ10" i="1"/>
  <c r="AK28" i="1"/>
  <c r="J11" i="1"/>
  <c r="AK21" i="1"/>
  <c r="J13" i="1"/>
  <c r="BV25" i="1"/>
  <c r="CU29" i="1"/>
  <c r="DT12" i="1"/>
  <c r="DT22" i="1"/>
  <c r="DY30" i="1"/>
  <c r="DY21" i="1"/>
  <c r="EX26" i="1"/>
  <c r="EX29" i="1"/>
  <c r="FC27" i="1"/>
  <c r="FM19" i="1"/>
  <c r="FM23" i="1"/>
  <c r="FW31" i="1"/>
  <c r="FW19" i="1"/>
  <c r="GB20" i="1"/>
  <c r="GG29" i="1"/>
  <c r="GG20" i="1"/>
  <c r="GH32" i="1"/>
  <c r="GI32" i="1" s="1"/>
  <c r="GB17" i="1"/>
  <c r="GG27" i="1"/>
  <c r="GG18" i="1"/>
  <c r="BV16" i="1"/>
  <c r="BV23" i="1"/>
  <c r="AQ20" i="1"/>
  <c r="AK9" i="1"/>
  <c r="AK11" i="1"/>
  <c r="AQ24" i="1"/>
  <c r="CU25" i="1"/>
  <c r="CZ16" i="1"/>
  <c r="DY22" i="1"/>
  <c r="EE32" i="1"/>
  <c r="EF32" i="1" s="1"/>
  <c r="FW27" i="1"/>
  <c r="FW12" i="1"/>
  <c r="GB30" i="1"/>
  <c r="GB12" i="1"/>
  <c r="GG26" i="1"/>
  <c r="GG16" i="1"/>
  <c r="BV8" i="1"/>
  <c r="CU13" i="1"/>
  <c r="FD32" i="1"/>
  <c r="FE32" i="1" s="1"/>
  <c r="BV13" i="1"/>
  <c r="BV27" i="1"/>
  <c r="AQ27" i="1"/>
  <c r="BV7" i="1"/>
  <c r="AK25" i="1"/>
  <c r="AQ16" i="1"/>
  <c r="J7" i="1"/>
  <c r="AQ28" i="1"/>
  <c r="CU18" i="1"/>
  <c r="CZ24" i="1"/>
  <c r="DT23" i="1"/>
  <c r="DY7" i="1"/>
  <c r="DY13" i="1"/>
  <c r="ED30" i="1"/>
  <c r="FC31" i="1"/>
  <c r="FC9" i="1"/>
  <c r="FH30" i="1"/>
  <c r="FM8" i="1"/>
  <c r="FM7" i="1"/>
  <c r="FM13" i="1"/>
  <c r="FW25" i="1"/>
  <c r="FW10" i="1"/>
  <c r="GB28" i="1"/>
  <c r="GB9" i="1"/>
  <c r="GG24" i="1"/>
  <c r="GG13" i="1"/>
  <c r="BV24" i="1"/>
  <c r="AQ15" i="1"/>
  <c r="BV30" i="1"/>
  <c r="P16" i="1"/>
  <c r="AK13" i="1"/>
  <c r="AK16" i="1"/>
  <c r="CU17" i="1"/>
  <c r="CZ18" i="1"/>
  <c r="DT20" i="1"/>
  <c r="DY20" i="1"/>
  <c r="DY29" i="1"/>
  <c r="ED25" i="1"/>
  <c r="FC24" i="1"/>
  <c r="FC13" i="1"/>
  <c r="FM28" i="1"/>
  <c r="FM27" i="1"/>
  <c r="FW23" i="1"/>
  <c r="FW8" i="1"/>
  <c r="GB26" i="1"/>
  <c r="GB7" i="1"/>
  <c r="GG23" i="1"/>
  <c r="GG12" i="1"/>
  <c r="DA32" i="1"/>
  <c r="DB32" i="1" s="1"/>
  <c r="EX20" i="1"/>
  <c r="GB25" i="1"/>
  <c r="GC32" i="1"/>
  <c r="GD32" i="1" s="1"/>
  <c r="GG31" i="1"/>
  <c r="GG22" i="1"/>
  <c r="GG9" i="1"/>
  <c r="CF23" i="1"/>
  <c r="CF27" i="1"/>
  <c r="CF19" i="1"/>
  <c r="CF7" i="1"/>
  <c r="AN18" i="1"/>
  <c r="AN27" i="1"/>
  <c r="CF25" i="1"/>
  <c r="AN22" i="1"/>
  <c r="DE13" i="1"/>
  <c r="DO17" i="1"/>
  <c r="ED13" i="1"/>
  <c r="ED16" i="1"/>
  <c r="EX22" i="1"/>
  <c r="FI32" i="1"/>
  <c r="FJ32" i="1" s="1"/>
  <c r="FH24" i="1"/>
  <c r="FH7" i="1"/>
  <c r="FS32" i="1"/>
  <c r="FT32" i="1" s="1"/>
  <c r="FR20" i="1"/>
  <c r="FR13" i="1"/>
  <c r="FW24" i="1"/>
  <c r="GB27" i="1"/>
  <c r="GB19" i="1"/>
  <c r="GB8" i="1"/>
  <c r="GG25" i="1"/>
  <c r="GG17" i="1"/>
  <c r="DO30" i="1"/>
  <c r="DE12" i="1"/>
  <c r="FR17" i="1"/>
  <c r="CF20" i="1"/>
  <c r="CF24" i="1"/>
  <c r="P15" i="1"/>
  <c r="AN26" i="1"/>
  <c r="CF10" i="1"/>
  <c r="DO27" i="1"/>
  <c r="DO25" i="1"/>
  <c r="FR12" i="1"/>
  <c r="FR8" i="1"/>
  <c r="DO16" i="1"/>
  <c r="CL32" i="1"/>
  <c r="CM32" i="1" s="1"/>
  <c r="CF17" i="1"/>
  <c r="P25" i="1"/>
  <c r="P10" i="1"/>
  <c r="J8" i="1"/>
  <c r="J20" i="1"/>
  <c r="CU7" i="1"/>
  <c r="CZ7" i="1"/>
  <c r="CZ28" i="1"/>
  <c r="DJ13" i="1"/>
  <c r="DO28" i="1"/>
  <c r="DO22" i="1"/>
  <c r="DT18" i="1"/>
  <c r="DT9" i="1"/>
  <c r="ED22" i="1"/>
  <c r="ED27" i="1"/>
  <c r="EY32" i="1"/>
  <c r="EZ32" i="1" s="1"/>
  <c r="EX27" i="1"/>
  <c r="EX23" i="1"/>
  <c r="FH21" i="1"/>
  <c r="FN32" i="1"/>
  <c r="FO32" i="1" s="1"/>
  <c r="FR21" i="1"/>
  <c r="FR18" i="1"/>
  <c r="FR28" i="1"/>
  <c r="GB24" i="1"/>
  <c r="GB16" i="1"/>
  <c r="CF28" i="1"/>
  <c r="P8" i="1"/>
  <c r="P13" i="1"/>
  <c r="CU21" i="1"/>
  <c r="CZ17" i="1"/>
  <c r="CZ13" i="1"/>
  <c r="DJ20" i="1"/>
  <c r="DO18" i="1"/>
  <c r="DO13" i="1"/>
  <c r="ED19" i="1"/>
  <c r="ED17" i="1"/>
  <c r="EX31" i="1"/>
  <c r="FH13" i="1"/>
  <c r="FR31" i="1"/>
  <c r="FR25" i="1"/>
  <c r="FW28" i="1"/>
  <c r="FW20" i="1"/>
  <c r="FW9" i="1"/>
  <c r="GB31" i="1"/>
  <c r="GB23" i="1"/>
  <c r="GB13" i="1"/>
  <c r="GG10" i="1"/>
  <c r="FR23" i="1"/>
  <c r="CF8" i="1"/>
  <c r="CF30" i="1"/>
  <c r="CF13" i="1"/>
  <c r="CF18" i="1"/>
  <c r="P21" i="1"/>
  <c r="P12" i="1"/>
  <c r="AN15" i="1"/>
  <c r="DO20" i="1"/>
  <c r="DU32" i="1"/>
  <c r="DV32" i="1" s="1"/>
  <c r="ED28" i="1"/>
  <c r="ED8" i="1"/>
  <c r="EX9" i="1"/>
  <c r="FH23" i="1"/>
  <c r="FR16" i="1"/>
  <c r="FR29" i="1"/>
  <c r="CF29" i="1"/>
  <c r="AN16" i="1"/>
  <c r="AN9" i="1"/>
  <c r="CU26" i="1"/>
  <c r="CU16" i="1"/>
  <c r="CZ26" i="1"/>
  <c r="DP32" i="1"/>
  <c r="DQ32" i="1" s="1"/>
  <c r="DO12" i="1"/>
  <c r="DT27" i="1"/>
  <c r="DT25" i="1"/>
  <c r="ED29" i="1"/>
  <c r="ED20" i="1"/>
  <c r="EX13" i="1"/>
  <c r="FH18" i="1"/>
  <c r="FR26" i="1"/>
  <c r="FW26" i="1"/>
  <c r="FW18" i="1"/>
  <c r="FW7" i="1"/>
  <c r="GB29" i="1"/>
  <c r="GB21" i="1"/>
  <c r="GG8" i="1"/>
  <c r="GL32" i="1"/>
  <c r="EN31" i="1"/>
  <c r="EN18" i="1"/>
  <c r="EN22" i="1"/>
  <c r="EN26" i="1"/>
  <c r="EN30" i="1"/>
  <c r="EN21" i="1"/>
  <c r="EN13" i="1"/>
  <c r="EO32" i="1"/>
  <c r="EP32" i="1" s="1"/>
  <c r="EN10" i="1"/>
  <c r="EN29" i="1"/>
  <c r="EN17" i="1"/>
  <c r="EN23" i="1"/>
  <c r="EN12" i="1"/>
  <c r="EN25" i="1"/>
  <c r="EN27" i="1"/>
  <c r="EN16" i="1"/>
  <c r="EN7" i="1"/>
  <c r="D8" i="1"/>
  <c r="D16" i="1"/>
  <c r="P23" i="1"/>
  <c r="P22" i="1"/>
  <c r="P7" i="1"/>
  <c r="P19" i="1"/>
  <c r="P9" i="1"/>
  <c r="P24" i="1"/>
  <c r="AN7" i="1"/>
  <c r="AN8" i="1"/>
  <c r="AN11" i="1"/>
  <c r="AN23" i="1"/>
  <c r="AN28" i="1"/>
  <c r="CP20" i="1"/>
  <c r="CP23" i="1"/>
  <c r="CP16" i="1"/>
  <c r="CP29" i="1"/>
  <c r="CP7" i="1"/>
  <c r="CP19" i="1"/>
  <c r="DE18" i="1"/>
  <c r="DE28" i="1"/>
  <c r="DE24" i="1"/>
  <c r="DF32" i="1"/>
  <c r="DG32" i="1" s="1"/>
  <c r="DE9" i="1"/>
  <c r="DE7" i="1"/>
  <c r="DE19" i="1"/>
  <c r="DE22" i="1"/>
  <c r="DE10" i="1"/>
  <c r="DE27" i="1"/>
  <c r="DE16" i="1"/>
  <c r="DE30" i="1"/>
  <c r="DE23" i="1"/>
  <c r="DE17" i="1"/>
  <c r="DE26" i="1"/>
  <c r="DE25" i="1"/>
  <c r="DE8" i="1"/>
  <c r="EN20" i="1"/>
  <c r="ES29" i="1"/>
  <c r="ES17" i="1"/>
  <c r="ES10" i="1"/>
  <c r="ES24" i="1"/>
  <c r="ES20" i="1"/>
  <c r="ET32" i="1"/>
  <c r="EU32" i="1" s="1"/>
  <c r="ES8" i="1"/>
  <c r="ES13" i="1"/>
  <c r="ES21" i="1"/>
  <c r="ES30" i="1"/>
  <c r="ES18" i="1"/>
  <c r="ES27" i="1"/>
  <c r="ES7" i="1"/>
  <c r="ES22" i="1"/>
  <c r="ES28" i="1"/>
  <c r="ES19" i="1"/>
  <c r="ES9" i="1"/>
  <c r="ES31" i="1"/>
  <c r="D13" i="1"/>
  <c r="D24" i="1"/>
  <c r="EN28" i="1"/>
  <c r="D22" i="1"/>
  <c r="D12" i="1"/>
  <c r="M25" i="1"/>
  <c r="D19" i="1"/>
  <c r="M23" i="1"/>
  <c r="P26" i="1"/>
  <c r="P17" i="1"/>
  <c r="AN24" i="1"/>
  <c r="AN17" i="1"/>
  <c r="AN19" i="1"/>
  <c r="DJ16" i="1"/>
  <c r="DJ17" i="1"/>
  <c r="DJ9" i="1"/>
  <c r="DJ10" i="1"/>
  <c r="DJ25" i="1"/>
  <c r="DJ26" i="1"/>
  <c r="DJ18" i="1"/>
  <c r="DJ23" i="1"/>
  <c r="DJ7" i="1"/>
  <c r="DJ12" i="1"/>
  <c r="DJ8" i="1"/>
  <c r="DJ28" i="1"/>
  <c r="DJ19" i="1"/>
  <c r="DJ21" i="1"/>
  <c r="DJ24" i="1"/>
  <c r="DJ27" i="1"/>
  <c r="DK32" i="1"/>
  <c r="DL32" i="1" s="1"/>
  <c r="EN9" i="1"/>
  <c r="ES26" i="1"/>
  <c r="EN24" i="1"/>
  <c r="D26" i="1"/>
  <c r="D9" i="1"/>
  <c r="BV10" i="1"/>
  <c r="BV22" i="1"/>
  <c r="BV18" i="1"/>
  <c r="BV9" i="1"/>
  <c r="BV12" i="1"/>
  <c r="D11" i="1"/>
  <c r="CP30" i="1"/>
  <c r="CP24" i="1"/>
  <c r="CP18" i="1"/>
  <c r="AN21" i="1"/>
  <c r="CV32" i="1"/>
  <c r="CW32" i="1" s="1"/>
  <c r="DE29" i="1"/>
  <c r="DJ30" i="1"/>
  <c r="EN19" i="1"/>
  <c r="CU30" i="1"/>
  <c r="CU24" i="1"/>
  <c r="CU28" i="1"/>
  <c r="CZ25" i="1"/>
  <c r="CZ9" i="1"/>
  <c r="CZ22" i="1"/>
  <c r="DO7" i="1"/>
  <c r="DO19" i="1"/>
  <c r="FC18" i="1"/>
  <c r="FX32" i="1"/>
  <c r="FY32" i="1" s="1"/>
  <c r="AQ13" i="1"/>
  <c r="CU23" i="1"/>
  <c r="CU8" i="1"/>
  <c r="CU27" i="1"/>
  <c r="CZ21" i="1"/>
  <c r="CZ8" i="1"/>
  <c r="CZ19" i="1"/>
  <c r="DO21" i="1"/>
  <c r="DO23" i="1"/>
  <c r="DO9" i="1"/>
  <c r="EX18" i="1"/>
  <c r="EX12" i="1"/>
  <c r="AQ9" i="1"/>
  <c r="AQ18" i="1"/>
  <c r="CU19" i="1"/>
  <c r="CU12" i="1"/>
  <c r="CZ10" i="1"/>
  <c r="CZ20" i="1"/>
  <c r="CZ27" i="1"/>
  <c r="DO8" i="1"/>
  <c r="DO26" i="1"/>
  <c r="DT30" i="1"/>
  <c r="DT19" i="1"/>
  <c r="DZ32" i="1"/>
  <c r="EA32" i="1" s="1"/>
  <c r="DY24" i="1"/>
  <c r="DY23" i="1"/>
  <c r="DY12" i="1"/>
  <c r="ED24" i="1"/>
  <c r="ED12" i="1"/>
  <c r="EJ32" i="1"/>
  <c r="EK32" i="1" s="1"/>
  <c r="DY31" i="1"/>
  <c r="EX28" i="1"/>
  <c r="EX17" i="1"/>
  <c r="EX30" i="1"/>
  <c r="FC28" i="1"/>
  <c r="FC17" i="1"/>
  <c r="FC7" i="1"/>
  <c r="FH25" i="1"/>
  <c r="FH9" i="1"/>
  <c r="FH16" i="1"/>
  <c r="FR24" i="1"/>
  <c r="FR22" i="1"/>
  <c r="EX24" i="1"/>
  <c r="EX8" i="1"/>
  <c r="EX25" i="1"/>
  <c r="FC25" i="1"/>
  <c r="FC12" i="1"/>
  <c r="FC26" i="1"/>
  <c r="FH22" i="1"/>
  <c r="FH17" i="1"/>
  <c r="FH29" i="1"/>
  <c r="FR7" i="1"/>
  <c r="CU22" i="1"/>
  <c r="CZ29" i="1"/>
  <c r="DO10" i="1"/>
  <c r="DO29" i="1"/>
  <c r="DT29" i="1"/>
  <c r="DT21" i="1"/>
  <c r="DY9" i="1"/>
  <c r="DY26" i="1"/>
  <c r="ED31" i="1"/>
  <c r="ED18" i="1"/>
  <c r="ED23" i="1"/>
  <c r="EX16" i="1"/>
  <c r="EX7" i="1"/>
  <c r="FC22" i="1"/>
  <c r="FC8" i="1"/>
  <c r="FH10" i="1"/>
  <c r="FH26" i="1"/>
  <c r="FR27" i="1"/>
  <c r="FR9" i="1"/>
  <c r="CA32" i="1" l="1"/>
  <c r="G32" i="1"/>
  <c r="EI32" i="1"/>
  <c r="CK32" i="1"/>
  <c r="AH32" i="1"/>
  <c r="BQ32" i="1"/>
  <c r="FW32" i="1"/>
  <c r="J32" i="1"/>
  <c r="GB32" i="1"/>
  <c r="FM32" i="1"/>
  <c r="AK32" i="1"/>
  <c r="FC32" i="1"/>
  <c r="ED32" i="1"/>
  <c r="GG32" i="1"/>
  <c r="DY32" i="1"/>
  <c r="AQ32" i="1"/>
  <c r="BV32" i="1"/>
  <c r="FR32" i="1"/>
  <c r="CZ32" i="1"/>
  <c r="D32" i="1"/>
  <c r="CF32" i="1"/>
  <c r="DO32" i="1"/>
  <c r="EN32" i="1"/>
  <c r="ES32" i="1"/>
  <c r="EX32" i="1"/>
  <c r="CU32" i="1"/>
  <c r="AN32" i="1"/>
  <c r="DE32" i="1"/>
  <c r="P32" i="1"/>
  <c r="FH32" i="1"/>
  <c r="DT32" i="1"/>
  <c r="M32" i="1"/>
  <c r="CP32" i="1"/>
  <c r="DJ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<sst xmlns="http://schemas.openxmlformats.org/spreadsheetml/2006/main" count="532" uniqueCount="83">
  <si>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</si>
  <si>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</si>
  <si>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</si>
  <si>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</si>
  <si>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</si>
  <si>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</si>
  <si>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</si>
  <si>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</si>
  <si>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</si>
  <si>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</si>
  <si>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</si>
  <si>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</si>
  <si>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</si>
  <si>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</si>
  <si>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</si>
  <si>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</si>
  <si>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</si>
  <si>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</si>
  <si>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</si>
  <si>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</si>
  <si>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</si>
  <si>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</si>
  <si>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</si>
  <si>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</si>
  <si>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</si>
  <si>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</si>
  <si>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</si>
  <si>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</si>
  <si>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</si>
  <si>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</si>
  <si>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</si>
  <si>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</si>
  <si>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</si>
  <si>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</si>
  <si>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</si>
  <si>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</si>
  <si>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</si>
  <si>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</si>
  <si>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</si>
  <si>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</si>
  <si>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</si>
  <si>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</si>
  <si>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</si>
  <si>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</si>
  <si>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</si>
  <si>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</si>
  <si>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</si>
  <si>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</si>
  <si>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</si>
  <si>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</si>
  <si>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</si>
  <si>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</si>
  <si>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</si>
  <si>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</si>
  <si>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</si>
  <si>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</si>
  <si>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</si>
  <si>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</si>
  <si>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</si>
  <si>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</si>
  <si>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</si>
  <si>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</si>
  <si>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</si>
  <si>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</si>
  <si>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</si>
  <si>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</si>
  <si>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</si>
  <si>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</si>
  <si>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</si>
  <si>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</si>
  <si>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</si>
  <si>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</si>
  <si>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</si>
  <si>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</si>
  <si>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</si>
  <si>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</si>
  <si>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</si>
  <si>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</si>
  <si>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</si>
  <si>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</si>
  <si>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</si>
  <si>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</si>
  <si>
    <t>กรกฎาคม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</si>
</sst>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6">
    <xf numFmtId="0" fontId="0" fillId="0" borderId="0"/>
    <xf numFmtId="165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1" fillId="0" borderId="0"/>
    <xf numFmtId="164" fontId="2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3" fillId="0" borderId="0"/>
    <xf numFmtId="165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5" fillId="0" borderId="0"/>
    <xf numFmtId="0" fontId="18" fillId="0" borderId="0"/>
    <xf numFmtId="0" fontId="17" fillId="0" borderId="0"/>
    <xf numFmtId="0" fontId="11" fillId="0" borderId="0"/>
    <xf numFmtId="0" fontId="10" fillId="0" borderId="0" applyNumberFormat="0" applyFont="0" applyFill="0" applyBorder="0" applyProtection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12" fillId="0" borderId="0"/>
    <xf numFmtId="0" fontId="11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12" fillId="0" borderId="0"/>
    <xf numFmtId="0" fontId="9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</cellStyleXfs>
  <cellXfs count="116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2" xfId="0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165" fontId="6" fillId="0" borderId="4" xfId="1" applyFont="1" applyFill="1" applyBorder="1" applyAlignment="1">
      <alignment horizontal="center" vertical="center"/>
    </xf>
    <xf numFmtId="166" fontId="6" fillId="0" borderId="5" xfId="106" applyNumberFormat="1" applyFont="1" applyFill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/>
    </xf>
    <xf numFmtId="166" fontId="6" fillId="0" borderId="7" xfId="106" applyNumberFormat="1" applyFont="1" applyFill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166" fontId="6" fillId="2" borderId="5" xfId="106" applyNumberFormat="1" applyFont="1" applyFill="1" applyBorder="1" applyAlignment="1">
      <alignment horizontal="center" vertical="center"/>
    </xf>
    <xf numFmtId="166" fontId="6" fillId="2" borderId="9" xfId="106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3" fontId="5" fillId="0" borderId="11" xfId="0" applyNumberFormat="1" applyFont="1" applyBorder="1" applyAlignment="1">
      <alignment horizontal="center"/>
    </xf>
    <xf numFmtId="168" fontId="5" fillId="0" borderId="12" xfId="1" applyNumberFormat="1" applyFont="1" applyBorder="1" applyAlignment="1">
      <alignment horizontal="center" vertical="center"/>
    </xf>
    <xf numFmtId="166" fontId="5" fillId="0" borderId="13" xfId="106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/>
    </xf>
    <xf numFmtId="166" fontId="5" fillId="2" borderId="13" xfId="106" applyNumberFormat="1" applyFont="1" applyFill="1" applyBorder="1" applyAlignment="1">
      <alignment horizontal="center" vertical="center"/>
    </xf>
    <xf numFmtId="166" fontId="5" fillId="2" borderId="14" xfId="106" applyNumberFormat="1" applyFont="1" applyFill="1" applyBorder="1" applyAlignment="1">
      <alignment horizontal="center" vertical="center"/>
    </xf>
    <xf numFmtId="166" fontId="7" fillId="0" borderId="2" xfId="106" applyNumberFormat="1" applyFont="1" applyFill="1" applyBorder="1" applyAlignment="1">
      <alignment horizontal="left" vertical="center"/>
    </xf>
    <xf numFmtId="3" fontId="7" fillId="0" borderId="3" xfId="106" applyNumberFormat="1" applyFont="1" applyFill="1" applyBorder="1" applyAlignment="1">
      <alignment horizontal="center" vertical="center"/>
    </xf>
    <xf numFmtId="165" fontId="5" fillId="0" borderId="15" xfId="1" applyFont="1" applyFill="1" applyBorder="1" applyAlignment="1">
      <alignment vertical="center"/>
    </xf>
    <xf numFmtId="10" fontId="5" fillId="0" borderId="5" xfId="107" applyNumberFormat="1" applyFont="1" applyBorder="1" applyAlignment="1">
      <alignment horizontal="center"/>
    </xf>
    <xf numFmtId="165" fontId="5" fillId="2" borderId="16" xfId="1" applyFont="1" applyFill="1" applyBorder="1" applyAlignment="1"/>
    <xf numFmtId="10" fontId="5" fillId="2" borderId="5" xfId="107" applyNumberFormat="1" applyFont="1" applyFill="1" applyBorder="1" applyAlignment="1">
      <alignment horizontal="center"/>
    </xf>
    <xf numFmtId="3" fontId="7" fillId="0" borderId="0" xfId="106" applyNumberFormat="1" applyFont="1" applyFill="1" applyBorder="1" applyAlignment="1">
      <alignment horizontal="center" vertical="center"/>
    </xf>
    <xf numFmtId="10" fontId="5" fillId="0" borderId="0" xfId="107" applyNumberFormat="1" applyFont="1" applyBorder="1" applyAlignment="1">
      <alignment horizontal="center"/>
    </xf>
    <xf numFmtId="165" fontId="5" fillId="0" borderId="17" xfId="1" applyFont="1" applyFill="1" applyBorder="1" applyAlignment="1">
      <alignment vertical="center"/>
    </xf>
    <xf numFmtId="10" fontId="5" fillId="0" borderId="18" xfId="107" applyNumberFormat="1" applyFont="1" applyBorder="1" applyAlignment="1">
      <alignment horizontal="center"/>
    </xf>
    <xf numFmtId="0" fontId="5" fillId="0" borderId="0" xfId="0" applyFont="1" applyBorder="1" applyAlignment="1"/>
    <xf numFmtId="166" fontId="7" fillId="0" borderId="0" xfId="106" applyNumberFormat="1" applyFont="1" applyFill="1" applyBorder="1" applyAlignment="1">
      <alignment horizontal="left" vertical="center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0" fontId="8" fillId="0" borderId="0" xfId="0" applyFont="1" applyAlignment="1">
      <alignment horizontal="left"/>
    </xf>
    <xf numFmtId="0" fontId="5" fillId="0" borderId="19" xfId="0" applyFont="1" applyBorder="1" applyAlignment="1"/>
    <xf numFmtId="0" fontId="5" fillId="0" borderId="20" xfId="0" applyFont="1" applyBorder="1" applyAlignment="1"/>
    <xf numFmtId="0" fontId="5" fillId="0" borderId="21" xfId="0" applyFont="1" applyBorder="1" applyAlignment="1"/>
    <xf numFmtId="3" fontId="5" fillId="0" borderId="22" xfId="0" applyNumberFormat="1" applyFont="1" applyBorder="1" applyAlignment="1"/>
    <xf numFmtId="165" fontId="6" fillId="0" borderId="20" xfId="1" quotePrefix="1" applyFont="1" applyBorder="1" applyAlignment="1"/>
    <xf numFmtId="169" fontId="6" fillId="0" borderId="15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0" fontId="7" fillId="0" borderId="3" xfId="106" applyNumberFormat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vertical="center"/>
    </xf>
    <xf numFmtId="0" fontId="7" fillId="0" borderId="16" xfId="106" applyNumberFormat="1" applyFont="1" applyFill="1" applyBorder="1" applyAlignment="1">
      <alignment horizontal="center" vertical="center"/>
    </xf>
    <xf numFmtId="0" fontId="9" fillId="0" borderId="0" xfId="115" applyFill="1"/>
    <xf numFmtId="166" fontId="13" fillId="0" borderId="0" xfId="106" applyNumberFormat="1" applyFont="1" applyFill="1" applyBorder="1" applyAlignment="1">
      <alignment horizontal="left" vertical="center"/>
    </xf>
    <xf numFmtId="0" fontId="7" fillId="0" borderId="23" xfId="106" applyNumberFormat="1" applyFont="1" applyFill="1" applyBorder="1" applyAlignment="1">
      <alignment horizontal="center" vertical="center"/>
    </xf>
    <xf numFmtId="165" fontId="5" fillId="0" borderId="4" xfId="1" applyFont="1" applyBorder="1" applyAlignment="1"/>
    <xf numFmtId="165" fontId="5" fillId="0" borderId="15" xfId="1" applyFont="1" applyBorder="1" applyAlignment="1"/>
    <xf numFmtId="0" fontId="14" fillId="0" borderId="15" xfId="106" applyNumberFormat="1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4" fontId="15" fillId="0" borderId="24" xfId="0" applyNumberFormat="1" applyFont="1" applyBorder="1"/>
    <xf numFmtId="3" fontId="7" fillId="0" borderId="16" xfId="106" applyNumberFormat="1" applyFont="1" applyFill="1" applyBorder="1" applyAlignment="1">
      <alignment horizontal="center" vertical="center"/>
    </xf>
    <xf numFmtId="165" fontId="5" fillId="0" borderId="15" xfId="1" applyFont="1" applyBorder="1"/>
    <xf numFmtId="0" fontId="15" fillId="0" borderId="16" xfId="0" applyFont="1" applyBorder="1" applyAlignment="1">
      <alignment horizontal="center"/>
    </xf>
    <xf numFmtId="0" fontId="5" fillId="0" borderId="6" xfId="0" applyFont="1" applyBorder="1"/>
    <xf numFmtId="10" fontId="5" fillId="0" borderId="15" xfId="107" applyNumberFormat="1" applyFont="1" applyBorder="1" applyAlignment="1">
      <alignment horizontal="center"/>
    </xf>
    <xf numFmtId="10" fontId="5" fillId="2" borderId="18" xfId="107" applyNumberFormat="1" applyFont="1" applyFill="1" applyBorder="1" applyAlignment="1">
      <alignment horizontal="center"/>
    </xf>
    <xf numFmtId="166" fontId="6" fillId="3" borderId="9" xfId="106" applyNumberFormat="1" applyFont="1" applyFill="1" applyBorder="1" applyAlignment="1">
      <alignment horizontal="center" vertical="center"/>
    </xf>
    <xf numFmtId="166" fontId="6" fillId="3" borderId="5" xfId="106" applyNumberFormat="1" applyFont="1" applyFill="1" applyBorder="1" applyAlignment="1">
      <alignment horizontal="center" vertical="center"/>
    </xf>
    <xf numFmtId="166" fontId="5" fillId="3" borderId="14" xfId="106" applyNumberFormat="1" applyFont="1" applyFill="1" applyBorder="1" applyAlignment="1">
      <alignment horizontal="center" vertical="center"/>
    </xf>
    <xf numFmtId="166" fontId="5" fillId="3" borderId="13" xfId="106" applyNumberFormat="1" applyFont="1" applyFill="1" applyBorder="1" applyAlignment="1">
      <alignment horizontal="center" vertical="center"/>
    </xf>
    <xf numFmtId="165" fontId="5" fillId="3" borderId="16" xfId="1" applyFont="1" applyFill="1" applyBorder="1" applyAlignment="1"/>
    <xf numFmtId="10" fontId="5" fillId="3" borderId="5" xfId="107" applyNumberFormat="1" applyFont="1" applyFill="1" applyBorder="1" applyAlignment="1">
      <alignment horizontal="center"/>
    </xf>
    <xf numFmtId="10" fontId="5" fillId="3" borderId="18" xfId="107" applyNumberFormat="1" applyFont="1" applyFill="1" applyBorder="1" applyAlignment="1">
      <alignment horizontal="center"/>
    </xf>
    <xf numFmtId="166" fontId="7" fillId="4" borderId="2" xfId="106" applyNumberFormat="1" applyFont="1" applyFill="1" applyBorder="1" applyAlignment="1">
      <alignment horizontal="left" vertical="center"/>
    </xf>
    <xf numFmtId="169" fontId="6" fillId="0" borderId="15" xfId="10" applyNumberFormat="1" applyFont="1" applyBorder="1" applyAlignment="1">
      <alignment horizontal="center" vertical="center"/>
    </xf>
    <xf numFmtId="10" fontId="5" fillId="0" borderId="17" xfId="107" applyNumberFormat="1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167" fontId="6" fillId="0" borderId="27" xfId="106" applyFont="1" applyFill="1" applyBorder="1" applyAlignment="1">
      <alignment horizontal="center" vertical="center"/>
    </xf>
    <xf numFmtId="3" fontId="5" fillId="0" borderId="22" xfId="106" applyNumberFormat="1" applyFont="1" applyFill="1" applyBorder="1" applyAlignment="1">
      <alignment horizontal="center" vertical="center"/>
    </xf>
    <xf numFmtId="165" fontId="5" fillId="0" borderId="28" xfId="1" applyFont="1" applyBorder="1" applyAlignment="1"/>
    <xf numFmtId="10" fontId="5" fillId="0" borderId="19" xfId="0" applyNumberFormat="1" applyFont="1" applyBorder="1" applyAlignment="1">
      <alignment horizontal="center"/>
    </xf>
    <xf numFmtId="3" fontId="5" fillId="0" borderId="29" xfId="106" applyNumberFormat="1" applyFont="1" applyFill="1" applyBorder="1" applyAlignment="1">
      <alignment horizontal="center" vertical="center"/>
    </xf>
    <xf numFmtId="10" fontId="5" fillId="0" borderId="20" xfId="0" applyNumberFormat="1" applyFont="1" applyBorder="1"/>
    <xf numFmtId="0" fontId="5" fillId="0" borderId="28" xfId="0" applyNumberFormat="1" applyFont="1" applyBorder="1" applyAlignment="1">
      <alignment horizontal="center"/>
    </xf>
    <xf numFmtId="165" fontId="5" fillId="0" borderId="28" xfId="0" applyNumberFormat="1" applyFont="1" applyBorder="1"/>
    <xf numFmtId="10" fontId="5" fillId="0" borderId="30" xfId="0" applyNumberFormat="1" applyFont="1" applyBorder="1"/>
    <xf numFmtId="10" fontId="5" fillId="0" borderId="19" xfId="0" applyNumberFormat="1" applyFont="1" applyBorder="1"/>
    <xf numFmtId="0" fontId="5" fillId="0" borderId="22" xfId="106" applyNumberFormat="1" applyFont="1" applyFill="1" applyBorder="1" applyAlignment="1">
      <alignment horizontal="center" vertical="center"/>
    </xf>
    <xf numFmtId="164" fontId="5" fillId="0" borderId="28" xfId="1" applyNumberFormat="1" applyFont="1" applyBorder="1" applyAlignment="1"/>
    <xf numFmtId="10" fontId="5" fillId="0" borderId="19" xfId="107" applyNumberFormat="1" applyFont="1" applyBorder="1" applyAlignment="1">
      <alignment horizontal="center"/>
    </xf>
    <xf numFmtId="10" fontId="5" fillId="0" borderId="20" xfId="107" applyNumberFormat="1" applyFont="1" applyBorder="1" applyAlignment="1">
      <alignment horizontal="center"/>
    </xf>
    <xf numFmtId="0" fontId="5" fillId="0" borderId="28" xfId="106" applyNumberFormat="1" applyFont="1" applyFill="1" applyBorder="1" applyAlignment="1">
      <alignment horizontal="center" vertical="center"/>
    </xf>
    <xf numFmtId="164" fontId="5" fillId="0" borderId="31" xfId="1" applyNumberFormat="1" applyFont="1" applyBorder="1" applyAlignment="1"/>
    <xf numFmtId="165" fontId="5" fillId="3" borderId="29" xfId="1" applyFont="1" applyFill="1" applyBorder="1" applyAlignment="1"/>
    <xf numFmtId="10" fontId="5" fillId="3" borderId="30" xfId="107" applyNumberFormat="1" applyFont="1" applyFill="1" applyBorder="1" applyAlignment="1">
      <alignment horizontal="center"/>
    </xf>
    <xf numFmtId="165" fontId="5" fillId="2" borderId="29" xfId="1" applyFont="1" applyFill="1" applyBorder="1" applyAlignment="1"/>
    <xf numFmtId="10" fontId="5" fillId="2" borderId="30" xfId="107" applyNumberFormat="1" applyFont="1" applyFill="1" applyBorder="1" applyAlignment="1">
      <alignment horizontal="center"/>
    </xf>
    <xf numFmtId="9" fontId="5" fillId="0" borderId="19" xfId="107" applyNumberFormat="1" applyFont="1" applyBorder="1" applyAlignment="1">
      <alignment horizontal="center"/>
    </xf>
    <xf numFmtId="4" fontId="15" fillId="0" borderId="15" xfId="0" applyNumberFormat="1" applyFont="1" applyBorder="1"/>
    <xf numFmtId="17" fontId="6" fillId="0" borderId="22" xfId="0" quotePrefix="1" applyNumberFormat="1" applyFont="1" applyBorder="1" applyAlignment="1">
      <alignment horizontal="center"/>
    </xf>
    <xf numFmtId="17" fontId="6" fillId="0" borderId="20" xfId="0" quotePrefix="1" applyNumberFormat="1" applyFont="1" applyBorder="1" applyAlignment="1">
      <alignment horizontal="center"/>
    </xf>
    <xf numFmtId="17" fontId="6" fillId="0" borderId="19" xfId="0" quotePrefix="1" applyNumberFormat="1" applyFont="1" applyBorder="1" applyAlignment="1">
      <alignment horizontal="center"/>
    </xf>
    <xf numFmtId="166" fontId="6" fillId="2" borderId="25" xfId="106" applyNumberFormat="1" applyFont="1" applyFill="1" applyBorder="1" applyAlignment="1">
      <alignment horizontal="center" vertical="center"/>
    </xf>
    <xf numFmtId="166" fontId="6" fillId="2" borderId="26" xfId="106" applyNumberFormat="1" applyFont="1" applyFill="1" applyBorder="1" applyAlignment="1">
      <alignment horizontal="center" vertical="center"/>
    </xf>
    <xf numFmtId="3" fontId="6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6" fillId="0" borderId="22" xfId="0" quotePrefix="1" applyNumberFormat="1" applyFont="1" applyFill="1" applyBorder="1" applyAlignment="1">
      <alignment horizontal="center" wrapText="1"/>
    </xf>
    <xf numFmtId="3" fontId="6" fillId="0" borderId="20" xfId="0" quotePrefix="1" applyNumberFormat="1" applyFont="1" applyFill="1" applyBorder="1" applyAlignment="1">
      <alignment horizontal="center" wrapText="1"/>
    </xf>
    <xf numFmtId="3" fontId="6" fillId="0" borderId="22" xfId="0" applyNumberFormat="1" applyFont="1" applyBorder="1" applyAlignment="1">
      <alignment horizontal="center" wrapText="1"/>
    </xf>
    <xf numFmtId="3" fontId="6" fillId="0" borderId="20" xfId="0" quotePrefix="1" applyNumberFormat="1" applyFont="1" applyBorder="1" applyAlignment="1">
      <alignment horizontal="center" wrapText="1"/>
    </xf>
    <xf numFmtId="170" fontId="6" fillId="0" borderId="22" xfId="0" applyNumberFormat="1" applyFont="1" applyBorder="1" applyAlignment="1">
      <alignment horizontal="center" wrapText="1"/>
    </xf>
    <xf numFmtId="170" fontId="6" fillId="0" borderId="20" xfId="0" applyNumberFormat="1" applyFont="1" applyBorder="1" applyAlignment="1">
      <alignment horizontal="center" wrapText="1"/>
    </xf>
    <xf numFmtId="3" fontId="6" fillId="0" borderId="20" xfId="0" applyNumberFormat="1" applyFont="1" applyBorder="1" applyAlignment="1">
      <alignment horizontal="center" wrapText="1"/>
    </xf>
    <xf numFmtId="3" fontId="6" fillId="0" borderId="19" xfId="0" applyNumberFormat="1" applyFont="1" applyBorder="1" applyAlignment="1">
      <alignment horizontal="center" wrapText="1"/>
    </xf>
    <xf numFmtId="166" fontId="6" fillId="3" borderId="25" xfId="106" applyNumberFormat="1" applyFont="1" applyFill="1" applyBorder="1" applyAlignment="1">
      <alignment horizontal="center" vertical="center"/>
    </xf>
    <xf numFmtId="166" fontId="6" fillId="3" borderId="26" xfId="106" applyNumberFormat="1" applyFont="1" applyFill="1" applyBorder="1" applyAlignment="1">
      <alignment horizontal="center" vertical="center"/>
    </xf>
    <xf numFmtId="170" fontId="6" fillId="0" borderId="19" xfId="0" applyNumberFormat="1" applyFont="1" applyBorder="1" applyAlignment="1">
      <alignment horizontal="center" wrapText="1"/>
    </xf>
  </cellXfs>
  <cellStyles count="12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4 2" xfId="122" xr:uid="{B71EC5E3-0CEF-4174-A1D9-521D6C38AF35}"/>
    <cellStyle name="Comma 15" xfId="9" xr:uid="{00000000-0005-0000-0000-000008000000}"/>
    <cellStyle name="Comma 16" xfId="116" xr:uid="{00000000-0005-0000-0000-0000A0000000}"/>
    <cellStyle name="Comma 16 3" xfId="10" xr:uid="{00000000-0005-0000-0000-000009000000}"/>
    <cellStyle name="Comma 19" xfId="117" xr:uid="{0CD8FA9F-C479-4B35-9A38-DBBF4B520518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23" xr:uid="{D5F1B333-2AD2-4520-ABD2-37607A6E2F97}"/>
    <cellStyle name="Comma 2 3" xfId="14" xr:uid="{00000000-0005-0000-0000-00000D000000}"/>
    <cellStyle name="Comma 2 4" xfId="15" xr:uid="{00000000-0005-0000-0000-00000E000000}"/>
    <cellStyle name="Comma 2 5" xfId="119" xr:uid="{E4268040-2D9E-4CA4-AA66-FA0E2AA893A9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20" xr:uid="{CC56CB39-F70C-4633-A95D-63177E39EEF3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1" xr:uid="{5DA09D17-CB78-4682-9046-7AB3D0238691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8" xfId="124" xr:uid="{280187EA-C8F8-457E-AB69-411B648D2966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19" xfId="125" xr:uid="{73849C5A-A55F-49E1-8FB7-0A2F32AB931A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18" xr:uid="{F9D19C34-FB7C-45D7-84ED-7272E08C959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R36"/>
  <sheetViews>
    <sheetView tabSelected="1" zoomScale="70" zoomScaleNormal="70" workbookViewId="0">
      <pane xSplit="1" ySplit="6" topLeftCell="HB7" activePane="bottomRight" state="frozen"/>
      <selection pane="topRight" activeCell="B1" sqref="B1"/>
      <selection pane="bottomLeft" activeCell="A8" sqref="A8"/>
      <selection pane="bottomRight" activeCell="HK2" sqref="HK2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77" width="9.140625" style="8"/>
    <col min="178" max="178" width="19.28515625" style="8" customWidth="1"/>
    <col min="179" max="179" width="9.140625" style="8"/>
    <col min="180" max="180" width="13" style="8" customWidth="1"/>
    <col min="181" max="182" width="9.140625" style="8"/>
    <col min="183" max="183" width="16.28515625" style="8" customWidth="1"/>
    <col min="184" max="184" width="9.140625" style="8"/>
    <col min="185" max="185" width="16.140625" style="8" customWidth="1"/>
    <col min="186" max="187" width="9.140625" style="8"/>
    <col min="188" max="188" width="15.28515625" style="8" customWidth="1"/>
    <col min="189" max="189" width="9.140625" style="8"/>
    <col min="190" max="190" width="14.7109375" style="8" customWidth="1"/>
    <col min="191" max="192" width="9.140625" style="8"/>
    <col min="193" max="193" width="15.85546875" style="8" customWidth="1"/>
    <col min="194" max="194" width="9.140625" style="8"/>
    <col min="195" max="195" width="15.42578125" style="8" customWidth="1"/>
    <col min="196" max="197" width="9.140625" style="8"/>
    <col min="198" max="198" width="21" style="8" customWidth="1"/>
    <col min="199" max="199" width="9.140625" style="8"/>
    <col min="200" max="200" width="13.42578125" style="8" customWidth="1"/>
    <col min="201" max="202" width="9.140625" style="8"/>
    <col min="203" max="203" width="16.85546875" style="8" customWidth="1"/>
    <col min="204" max="204" width="9.140625" style="8"/>
    <col min="205" max="205" width="13.42578125" style="8" customWidth="1"/>
    <col min="206" max="207" width="9.140625" style="8"/>
    <col min="208" max="208" width="16.42578125" style="8" customWidth="1"/>
    <col min="209" max="209" width="9.140625" style="8"/>
    <col min="210" max="210" width="14" style="8" customWidth="1"/>
    <col min="211" max="212" width="9.140625" style="8"/>
    <col min="213" max="213" width="18.28515625" style="8" customWidth="1"/>
    <col min="214" max="214" width="9.140625" style="8"/>
    <col min="215" max="215" width="24" style="8" customWidth="1"/>
    <col min="216" max="217" width="9.140625" style="8"/>
    <col min="218" max="218" width="19.85546875" style="8" customWidth="1"/>
    <col min="219" max="219" width="9.140625" style="8"/>
    <col min="220" max="220" width="18.7109375" style="8" customWidth="1"/>
    <col min="221" max="222" width="9.140625" style="8"/>
    <col min="223" max="223" width="16.28515625" style="8" customWidth="1"/>
    <col min="224" max="224" width="9.140625" style="8"/>
    <col min="225" max="225" width="18.28515625" style="8" customWidth="1"/>
    <col min="226" max="16384" width="9.140625" style="8"/>
  </cols>
  <sheetData>
    <row r="1" spans="1:226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2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26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3" t="s">
        <v>26</v>
      </c>
      <c r="O3" s="104"/>
      <c r="P3" s="104"/>
      <c r="Q3" s="105" t="s">
        <v>27</v>
      </c>
      <c r="R3" s="106"/>
      <c r="S3" s="106"/>
      <c r="T3" s="107" t="s">
        <v>28</v>
      </c>
      <c r="U3" s="108"/>
      <c r="V3" s="108"/>
      <c r="W3" s="107" t="s">
        <v>29</v>
      </c>
      <c r="X3" s="108"/>
      <c r="Y3" s="108"/>
      <c r="Z3" s="107" t="s">
        <v>30</v>
      </c>
      <c r="AA3" s="108"/>
      <c r="AB3" s="108"/>
      <c r="AC3" s="107" t="s">
        <v>33</v>
      </c>
      <c r="AD3" s="111"/>
      <c r="AE3" s="112"/>
      <c r="AF3" s="109">
        <v>41974</v>
      </c>
      <c r="AG3" s="110"/>
      <c r="AH3" s="110"/>
      <c r="AI3" s="109">
        <v>42339</v>
      </c>
      <c r="AJ3" s="110"/>
      <c r="AK3" s="110"/>
      <c r="AL3" s="109">
        <v>42706</v>
      </c>
      <c r="AM3" s="110"/>
      <c r="AN3" s="110"/>
      <c r="AO3" s="109">
        <v>43099</v>
      </c>
      <c r="AP3" s="110"/>
      <c r="AQ3" s="110"/>
      <c r="AR3" s="109">
        <v>43462</v>
      </c>
      <c r="AS3" s="110"/>
      <c r="AT3" s="110"/>
      <c r="AU3" s="109">
        <v>43829</v>
      </c>
      <c r="AV3" s="110"/>
      <c r="AW3" s="110"/>
      <c r="AX3" s="110"/>
      <c r="AY3" s="115"/>
      <c r="AZ3" s="109">
        <v>44195</v>
      </c>
      <c r="BA3" s="110"/>
      <c r="BB3" s="110"/>
      <c r="BC3" s="110"/>
      <c r="BD3" s="115"/>
      <c r="BE3" s="109">
        <v>44560</v>
      </c>
      <c r="BF3" s="110"/>
      <c r="BG3" s="110"/>
      <c r="BH3" s="110"/>
      <c r="BI3" s="115"/>
      <c r="BJ3" s="98" t="s">
        <v>49</v>
      </c>
      <c r="BK3" s="99"/>
      <c r="BL3" s="99"/>
      <c r="BM3" s="99"/>
      <c r="BN3" s="100"/>
      <c r="BO3" s="98" t="s">
        <v>50</v>
      </c>
      <c r="BP3" s="99"/>
      <c r="BQ3" s="99"/>
      <c r="BR3" s="99"/>
      <c r="BS3" s="100"/>
      <c r="BT3" s="98" t="s">
        <v>51</v>
      </c>
      <c r="BU3" s="99"/>
      <c r="BV3" s="99"/>
      <c r="BW3" s="99"/>
      <c r="BX3" s="100"/>
      <c r="BY3" s="98" t="s">
        <v>53</v>
      </c>
      <c r="BZ3" s="99"/>
      <c r="CA3" s="99"/>
      <c r="CB3" s="99"/>
      <c r="CC3" s="100"/>
      <c r="CD3" s="98" t="s">
        <v>54</v>
      </c>
      <c r="CE3" s="99"/>
      <c r="CF3" s="99"/>
      <c r="CG3" s="99"/>
      <c r="CH3" s="100"/>
      <c r="CI3" s="98" t="s">
        <v>55</v>
      </c>
      <c r="CJ3" s="99"/>
      <c r="CK3" s="99"/>
      <c r="CL3" s="99"/>
      <c r="CM3" s="100"/>
      <c r="CN3" s="98" t="s">
        <v>56</v>
      </c>
      <c r="CO3" s="99"/>
      <c r="CP3" s="99"/>
      <c r="CQ3" s="99"/>
      <c r="CR3" s="100"/>
      <c r="CS3" s="98" t="s">
        <v>57</v>
      </c>
      <c r="CT3" s="99"/>
      <c r="CU3" s="99"/>
      <c r="CV3" s="99"/>
      <c r="CW3" s="100"/>
      <c r="CX3" s="98" t="s">
        <v>58</v>
      </c>
      <c r="CY3" s="99"/>
      <c r="CZ3" s="99"/>
      <c r="DA3" s="99"/>
      <c r="DB3" s="100"/>
      <c r="DC3" s="98" t="s">
        <v>59</v>
      </c>
      <c r="DD3" s="99"/>
      <c r="DE3" s="99"/>
      <c r="DF3" s="99"/>
      <c r="DG3" s="100"/>
      <c r="DH3" s="98" t="s">
        <v>60</v>
      </c>
      <c r="DI3" s="99"/>
      <c r="DJ3" s="99"/>
      <c r="DK3" s="99"/>
      <c r="DL3" s="100"/>
      <c r="DM3" s="98" t="s">
        <v>61</v>
      </c>
      <c r="DN3" s="99"/>
      <c r="DO3" s="99"/>
      <c r="DP3" s="99"/>
      <c r="DQ3" s="100"/>
      <c r="DR3" s="98" t="s">
        <v>62</v>
      </c>
      <c r="DS3" s="99"/>
      <c r="DT3" s="99"/>
      <c r="DU3" s="99"/>
      <c r="DV3" s="100"/>
      <c r="DW3" s="98" t="s">
        <v>62</v>
      </c>
      <c r="DX3" s="99"/>
      <c r="DY3" s="99"/>
      <c r="DZ3" s="99"/>
      <c r="EA3" s="100"/>
      <c r="EB3" s="98" t="s">
        <v>64</v>
      </c>
      <c r="EC3" s="99"/>
      <c r="ED3" s="99"/>
      <c r="EE3" s="99"/>
      <c r="EF3" s="100"/>
      <c r="EG3" s="98" t="s">
        <v>65</v>
      </c>
      <c r="EH3" s="99"/>
      <c r="EI3" s="99"/>
      <c r="EJ3" s="99"/>
      <c r="EK3" s="100"/>
      <c r="EL3" s="98" t="s">
        <v>66</v>
      </c>
      <c r="EM3" s="99"/>
      <c r="EN3" s="99"/>
      <c r="EO3" s="99"/>
      <c r="EP3" s="100"/>
      <c r="EQ3" s="98" t="s">
        <v>67</v>
      </c>
      <c r="ER3" s="99"/>
      <c r="ES3" s="99"/>
      <c r="ET3" s="99"/>
      <c r="EU3" s="100"/>
      <c r="EV3" s="98" t="s">
        <v>68</v>
      </c>
      <c r="EW3" s="99"/>
      <c r="EX3" s="99"/>
      <c r="EY3" s="99"/>
      <c r="EZ3" s="100"/>
      <c r="FA3" s="98" t="s">
        <v>69</v>
      </c>
      <c r="FB3" s="99"/>
      <c r="FC3" s="99"/>
      <c r="FD3" s="99"/>
      <c r="FE3" s="100"/>
      <c r="FF3" s="98" t="s">
        <v>70</v>
      </c>
      <c r="FG3" s="99"/>
      <c r="FH3" s="99"/>
      <c r="FI3" s="99"/>
      <c r="FJ3" s="100"/>
      <c r="FK3" s="98" t="s">
        <v>71</v>
      </c>
      <c r="FL3" s="99"/>
      <c r="FM3" s="99"/>
      <c r="FN3" s="99"/>
      <c r="FO3" s="100"/>
      <c r="FP3" s="98" t="s">
        <v>72</v>
      </c>
      <c r="FQ3" s="99"/>
      <c r="FR3" s="99"/>
      <c r="FS3" s="99"/>
      <c r="FT3" s="100"/>
      <c r="FU3" s="98" t="s">
        <v>73</v>
      </c>
      <c r="FV3" s="99"/>
      <c r="FW3" s="99"/>
      <c r="FX3" s="99"/>
      <c r="FY3" s="100"/>
      <c r="FZ3" s="98" t="s">
        <v>74</v>
      </c>
      <c r="GA3" s="99"/>
      <c r="GB3" s="99"/>
      <c r="GC3" s="99"/>
      <c r="GD3" s="100"/>
      <c r="GE3" s="98" t="s">
        <v>75</v>
      </c>
      <c r="GF3" s="99"/>
      <c r="GG3" s="99"/>
      <c r="GH3" s="99"/>
      <c r="GI3" s="100"/>
      <c r="GJ3" s="98" t="s">
        <v>76</v>
      </c>
      <c r="GK3" s="99"/>
      <c r="GL3" s="99"/>
      <c r="GM3" s="99"/>
      <c r="GN3" s="100"/>
      <c r="GO3" s="98" t="s">
        <v>77</v>
      </c>
      <c r="GP3" s="99"/>
      <c r="GQ3" s="99"/>
      <c r="GR3" s="99"/>
      <c r="GS3" s="100"/>
      <c r="GT3" s="98" t="s">
        <v>78</v>
      </c>
      <c r="GU3" s="99"/>
      <c r="GV3" s="99"/>
      <c r="GW3" s="99"/>
      <c r="GX3" s="100"/>
      <c r="GY3" s="98" t="s">
        <v>79</v>
      </c>
      <c r="GZ3" s="99"/>
      <c r="HA3" s="99"/>
      <c r="HB3" s="99"/>
      <c r="HC3" s="100"/>
      <c r="HD3" s="98" t="s">
        <v>80</v>
      </c>
      <c r="HE3" s="99"/>
      <c r="HF3" s="99"/>
      <c r="HG3" s="99"/>
      <c r="HH3" s="100"/>
      <c r="HI3" s="98" t="s">
        <v>81</v>
      </c>
      <c r="HJ3" s="99"/>
      <c r="HK3" s="99"/>
      <c r="HL3" s="99"/>
      <c r="HM3" s="100"/>
      <c r="HN3" s="98" t="s">
        <v>82</v>
      </c>
      <c r="HO3" s="99"/>
      <c r="HP3" s="99"/>
      <c r="HQ3" s="99"/>
      <c r="HR3" s="100"/>
    </row>
    <row r="4" spans="1:226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13" t="s">
        <v>5</v>
      </c>
      <c r="AY4" s="114"/>
      <c r="AZ4" s="15" t="s">
        <v>2</v>
      </c>
      <c r="BA4" s="11" t="s">
        <v>3</v>
      </c>
      <c r="BB4" s="14" t="s">
        <v>4</v>
      </c>
      <c r="BC4" s="113" t="s">
        <v>5</v>
      </c>
      <c r="BD4" s="114"/>
      <c r="BE4" s="15" t="s">
        <v>2</v>
      </c>
      <c r="BF4" s="11" t="s">
        <v>3</v>
      </c>
      <c r="BG4" s="14" t="s">
        <v>4</v>
      </c>
      <c r="BH4" s="113" t="s">
        <v>5</v>
      </c>
      <c r="BI4" s="114"/>
      <c r="BJ4" s="15" t="s">
        <v>2</v>
      </c>
      <c r="BK4" s="11" t="s">
        <v>3</v>
      </c>
      <c r="BL4" s="14" t="s">
        <v>4</v>
      </c>
      <c r="BM4" s="113" t="s">
        <v>5</v>
      </c>
      <c r="BN4" s="114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  <c r="FP4" s="15" t="s">
        <v>2</v>
      </c>
      <c r="FQ4" s="11" t="s">
        <v>3</v>
      </c>
      <c r="FR4" s="14" t="s">
        <v>4</v>
      </c>
      <c r="FS4" s="101" t="s">
        <v>5</v>
      </c>
      <c r="FT4" s="102"/>
      <c r="FU4" s="15" t="s">
        <v>2</v>
      </c>
      <c r="FV4" s="11" t="s">
        <v>3</v>
      </c>
      <c r="FW4" s="14" t="s">
        <v>4</v>
      </c>
      <c r="FX4" s="101" t="s">
        <v>5</v>
      </c>
      <c r="FY4" s="102"/>
      <c r="FZ4" s="15" t="s">
        <v>2</v>
      </c>
      <c r="GA4" s="11" t="s">
        <v>3</v>
      </c>
      <c r="GB4" s="14" t="s">
        <v>4</v>
      </c>
      <c r="GC4" s="101" t="s">
        <v>5</v>
      </c>
      <c r="GD4" s="102"/>
      <c r="GE4" s="15" t="s">
        <v>2</v>
      </c>
      <c r="GF4" s="11" t="s">
        <v>3</v>
      </c>
      <c r="GG4" s="14" t="s">
        <v>4</v>
      </c>
      <c r="GH4" s="101" t="s">
        <v>5</v>
      </c>
      <c r="GI4" s="102"/>
      <c r="GJ4" s="15" t="s">
        <v>2</v>
      </c>
      <c r="GK4" s="11" t="s">
        <v>3</v>
      </c>
      <c r="GL4" s="14" t="s">
        <v>4</v>
      </c>
      <c r="GM4" s="101" t="s">
        <v>5</v>
      </c>
      <c r="GN4" s="102"/>
      <c r="GO4" s="15" t="s">
        <v>2</v>
      </c>
      <c r="GP4" s="11" t="s">
        <v>3</v>
      </c>
      <c r="GQ4" s="14" t="s">
        <v>4</v>
      </c>
      <c r="GR4" s="101" t="s">
        <v>5</v>
      </c>
      <c r="GS4" s="102"/>
      <c r="GT4" s="15" t="s">
        <v>2</v>
      </c>
      <c r="GU4" s="11" t="s">
        <v>3</v>
      </c>
      <c r="GV4" s="14" t="s">
        <v>4</v>
      </c>
      <c r="GW4" s="101" t="s">
        <v>5</v>
      </c>
      <c r="GX4" s="102"/>
      <c r="GY4" s="15" t="s">
        <v>2</v>
      </c>
      <c r="GZ4" s="11" t="s">
        <v>3</v>
      </c>
      <c r="HA4" s="14" t="s">
        <v>4</v>
      </c>
      <c r="HB4" s="101" t="s">
        <v>5</v>
      </c>
      <c r="HC4" s="102"/>
      <c r="HD4" s="15" t="s">
        <v>2</v>
      </c>
      <c r="HE4" s="11" t="s">
        <v>3</v>
      </c>
      <c r="HF4" s="14" t="s">
        <v>4</v>
      </c>
      <c r="HG4" s="101" t="s">
        <v>5</v>
      </c>
      <c r="HH4" s="102"/>
      <c r="HI4" s="15" t="s">
        <v>2</v>
      </c>
      <c r="HJ4" s="11" t="s">
        <v>3</v>
      </c>
      <c r="HK4" s="14" t="s">
        <v>4</v>
      </c>
      <c r="HL4" s="101" t="s">
        <v>5</v>
      </c>
      <c r="HM4" s="102"/>
      <c r="HN4" s="15" t="s">
        <v>2</v>
      </c>
      <c r="HO4" s="11" t="s">
        <v>3</v>
      </c>
      <c r="HP4" s="14" t="s">
        <v>4</v>
      </c>
      <c r="HQ4" s="101" t="s">
        <v>5</v>
      </c>
      <c r="HR4" s="102"/>
    </row>
    <row r="5" spans="1:226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  <c r="FU5" s="10" t="s">
        <v>9</v>
      </c>
      <c r="FV5" s="73">
        <v>45596</v>
      </c>
      <c r="FW5" s="12" t="s">
        <v>6</v>
      </c>
      <c r="FX5" s="18" t="s">
        <v>7</v>
      </c>
      <c r="FY5" s="17" t="s">
        <v>8</v>
      </c>
      <c r="FZ5" s="10" t="s">
        <v>9</v>
      </c>
      <c r="GA5" s="73">
        <v>45625</v>
      </c>
      <c r="GB5" s="12" t="s">
        <v>6</v>
      </c>
      <c r="GC5" s="18" t="s">
        <v>7</v>
      </c>
      <c r="GD5" s="17" t="s">
        <v>8</v>
      </c>
      <c r="GE5" s="10" t="s">
        <v>9</v>
      </c>
      <c r="GF5" s="73">
        <v>45656</v>
      </c>
      <c r="GG5" s="12" t="s">
        <v>6</v>
      </c>
      <c r="GH5" s="18" t="s">
        <v>7</v>
      </c>
      <c r="GI5" s="17" t="s">
        <v>8</v>
      </c>
      <c r="GJ5" s="10" t="s">
        <v>9</v>
      </c>
      <c r="GK5" s="73">
        <v>45688</v>
      </c>
      <c r="GL5" s="12" t="s">
        <v>6</v>
      </c>
      <c r="GM5" s="18" t="s">
        <v>7</v>
      </c>
      <c r="GN5" s="17" t="s">
        <v>8</v>
      </c>
      <c r="GO5" s="10" t="s">
        <v>9</v>
      </c>
      <c r="GP5" s="73">
        <v>45716</v>
      </c>
      <c r="GQ5" s="12" t="s">
        <v>6</v>
      </c>
      <c r="GR5" s="18" t="s">
        <v>7</v>
      </c>
      <c r="GS5" s="17" t="s">
        <v>8</v>
      </c>
      <c r="GT5" s="10" t="s">
        <v>9</v>
      </c>
      <c r="GU5" s="73">
        <v>45747</v>
      </c>
      <c r="GV5" s="12" t="s">
        <v>6</v>
      </c>
      <c r="GW5" s="18" t="s">
        <v>7</v>
      </c>
      <c r="GX5" s="17" t="s">
        <v>8</v>
      </c>
      <c r="GY5" s="10" t="s">
        <v>9</v>
      </c>
      <c r="GZ5" s="73">
        <v>45777</v>
      </c>
      <c r="HA5" s="12" t="s">
        <v>6</v>
      </c>
      <c r="HB5" s="18" t="s">
        <v>7</v>
      </c>
      <c r="HC5" s="17" t="s">
        <v>8</v>
      </c>
      <c r="HD5" s="10" t="s">
        <v>9</v>
      </c>
      <c r="HE5" s="73">
        <v>45807</v>
      </c>
      <c r="HF5" s="12" t="s">
        <v>6</v>
      </c>
      <c r="HG5" s="18" t="s">
        <v>7</v>
      </c>
      <c r="HH5" s="17" t="s">
        <v>8</v>
      </c>
      <c r="HI5" s="10" t="s">
        <v>9</v>
      </c>
      <c r="HJ5" s="73">
        <v>45838</v>
      </c>
      <c r="HK5" s="12" t="s">
        <v>6</v>
      </c>
      <c r="HL5" s="18" t="s">
        <v>7</v>
      </c>
      <c r="HM5" s="17" t="s">
        <v>8</v>
      </c>
      <c r="HN5" s="10" t="s">
        <v>9</v>
      </c>
      <c r="HO5" s="73">
        <v>45869</v>
      </c>
      <c r="HP5" s="12" t="s">
        <v>6</v>
      </c>
      <c r="HQ5" s="18" t="s">
        <v>7</v>
      </c>
      <c r="HR5" s="17" t="s">
        <v>8</v>
      </c>
    </row>
    <row r="6" spans="1:226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  <c r="FU6" s="20"/>
      <c r="FV6" s="21" t="s">
        <v>10</v>
      </c>
      <c r="FW6" s="22"/>
      <c r="FX6" s="25" t="s">
        <v>10</v>
      </c>
      <c r="FY6" s="24"/>
      <c r="FZ6" s="20"/>
      <c r="GA6" s="21" t="s">
        <v>10</v>
      </c>
      <c r="GB6" s="22"/>
      <c r="GC6" s="25" t="s">
        <v>10</v>
      </c>
      <c r="GD6" s="24"/>
      <c r="GE6" s="20"/>
      <c r="GF6" s="21" t="s">
        <v>10</v>
      </c>
      <c r="GG6" s="22"/>
      <c r="GH6" s="25" t="s">
        <v>10</v>
      </c>
      <c r="GI6" s="24"/>
      <c r="GJ6" s="20"/>
      <c r="GK6" s="21" t="s">
        <v>10</v>
      </c>
      <c r="GL6" s="22"/>
      <c r="GM6" s="25" t="s">
        <v>10</v>
      </c>
      <c r="GN6" s="24"/>
      <c r="GO6" s="20"/>
      <c r="GP6" s="21" t="s">
        <v>10</v>
      </c>
      <c r="GQ6" s="22"/>
      <c r="GR6" s="25" t="s">
        <v>10</v>
      </c>
      <c r="GS6" s="24"/>
      <c r="GT6" s="20"/>
      <c r="GU6" s="21" t="s">
        <v>10</v>
      </c>
      <c r="GV6" s="22"/>
      <c r="GW6" s="25" t="s">
        <v>10</v>
      </c>
      <c r="GX6" s="24"/>
      <c r="GY6" s="20"/>
      <c r="GZ6" s="21" t="s">
        <v>10</v>
      </c>
      <c r="HA6" s="22"/>
      <c r="HB6" s="25" t="s">
        <v>10</v>
      </c>
      <c r="HC6" s="24"/>
      <c r="HD6" s="20"/>
      <c r="HE6" s="21" t="s">
        <v>10</v>
      </c>
      <c r="HF6" s="22"/>
      <c r="HG6" s="25" t="s">
        <v>10</v>
      </c>
      <c r="HH6" s="24"/>
      <c r="HI6" s="20"/>
      <c r="HJ6" s="21" t="s">
        <v>10</v>
      </c>
      <c r="HK6" s="22"/>
      <c r="HL6" s="25" t="s">
        <v>10</v>
      </c>
      <c r="HM6" s="24"/>
      <c r="HN6" s="20"/>
      <c r="HO6" s="21" t="s">
        <v>10</v>
      </c>
      <c r="HP6" s="22"/>
      <c r="HQ6" s="25" t="s">
        <v>10</v>
      </c>
      <c r="HR6" s="24"/>
    </row>
    <row r="7" spans="1:226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  <c r="FU7" s="57">
        <v>7</v>
      </c>
      <c r="FV7" s="58">
        <v>9299955385.4000015</v>
      </c>
      <c r="FW7" s="29">
        <f>FV7/FV$32</f>
        <v>3.8521318952642575E-2</v>
      </c>
      <c r="FX7" s="30">
        <f>IF(FV7&lt;0,"Error",IF(AND(FQ7=0,FV7&gt;0),"New Comer",FV7-FQ7))</f>
        <v>-89238869.819997787</v>
      </c>
      <c r="FY7" s="31">
        <f>IF(AND(FQ7=0,FV7=0),"-",IF(FQ7=0,"",FX7/FQ7))</f>
        <v>-9.5044225728299001E-3</v>
      </c>
      <c r="FZ7" s="57">
        <v>7</v>
      </c>
      <c r="GA7" s="58">
        <v>8936278315.6700001</v>
      </c>
      <c r="GB7" s="29">
        <f>GA7/GA$32</f>
        <v>3.8817117972941705E-2</v>
      </c>
      <c r="GC7" s="30">
        <f>IF(GA7&lt;0,"Error",IF(AND(FV7=0,GA7&gt;0),"New Comer",GA7-FV7))</f>
        <v>-363677069.73000145</v>
      </c>
      <c r="GD7" s="31">
        <f>IF(AND(FV7=0,GA7=0),"-",IF(FV7=0,"",GC7/FV7))</f>
        <v>-3.9105248859681419E-2</v>
      </c>
      <c r="GE7" s="57">
        <v>7</v>
      </c>
      <c r="GF7" s="58">
        <v>8585294299.5100002</v>
      </c>
      <c r="GG7" s="29">
        <f>GF7/GF$32</f>
        <v>3.9048824643191871E-2</v>
      </c>
      <c r="GH7" s="30">
        <f>IF(GF7&lt;0,"Error",IF(AND(GA7=0,GF7&gt;0),"New Comer",GF7-GA7))</f>
        <v>-350984016.15999985</v>
      </c>
      <c r="GI7" s="31">
        <f>IF(AND(GA7=0,GF7=0),"-",IF(GA7=0,"",GH7/GA7))</f>
        <v>-3.9276307626245267E-2</v>
      </c>
      <c r="GJ7" s="57">
        <v>7</v>
      </c>
      <c r="GK7" s="58">
        <v>7487957429.6899996</v>
      </c>
      <c r="GL7" s="29">
        <f>GK7/GK$32</f>
        <v>3.9739064633556254E-2</v>
      </c>
      <c r="GM7" s="30">
        <f>IF(GK7&lt;0,"Error",IF(AND(GF7=0,GK7&gt;0),"New Comer",GK7-GF7))</f>
        <v>-1097336869.8200006</v>
      </c>
      <c r="GN7" s="31">
        <f>IF(AND(GF7=0,GK7=0),"-",IF(GF7=0,"",GM7/GF7))</f>
        <v>-0.12781587113241188</v>
      </c>
      <c r="GO7" s="57">
        <v>7</v>
      </c>
      <c r="GP7" s="58">
        <v>6737819246.1999998</v>
      </c>
      <c r="GQ7" s="29">
        <f>GP7/GP$32</f>
        <v>3.9765989262204357E-2</v>
      </c>
      <c r="GR7" s="30">
        <f>IF(GP7&lt;0,"Error",IF(AND(GK7=0,GP7&gt;0),"New Comer",GP7-GK7))</f>
        <v>-750138183.48999977</v>
      </c>
      <c r="GS7" s="31">
        <f>IF(AND(GK7=0,GP7=0),"-",IF(GK7=0,"",GR7/GK7))</f>
        <v>-0.10017927993496291</v>
      </c>
      <c r="GT7" s="57">
        <v>7</v>
      </c>
      <c r="GU7" s="58">
        <v>6290399775.7300005</v>
      </c>
      <c r="GV7" s="29">
        <f>GU7/GU$32</f>
        <v>4.0191946832054987E-2</v>
      </c>
      <c r="GW7" s="30">
        <f>IF(GU7&lt;0,"Error",IF(AND(GP7=0,GU7&gt;0),"New Comer",GU7-GP7))</f>
        <v>-447419470.46999931</v>
      </c>
      <c r="GX7" s="31">
        <f>IF(AND(GP7=0,GU7=0),"-",IF(GP7=0,"",GW7/GP7))</f>
        <v>-6.640419609391203E-2</v>
      </c>
      <c r="GY7" s="57">
        <v>7</v>
      </c>
      <c r="GZ7" s="58">
        <v>6364560045.2399998</v>
      </c>
      <c r="HA7" s="29">
        <f>GZ7/GZ$32</f>
        <v>4.072200988821334E-2</v>
      </c>
      <c r="HB7" s="30">
        <f>IF(GZ7&lt;0,"Error",IF(AND(GU7=0,GZ7&gt;0),"New Comer",GZ7-GU7))</f>
        <v>74160269.509999275</v>
      </c>
      <c r="HC7" s="31">
        <f>IF(AND(GU7=0,GZ7=0),"-",IF(GU7=0,"",HB7/GU7))</f>
        <v>1.1789436626290254E-2</v>
      </c>
      <c r="HD7" s="57">
        <v>7</v>
      </c>
      <c r="HE7" s="58">
        <v>5438769185.1599998</v>
      </c>
      <c r="HF7" s="29">
        <f>HE7/HE$32</f>
        <v>3.9524138648652632E-2</v>
      </c>
      <c r="HG7" s="30">
        <f>IF(HE7&lt;0,"Error",IF(AND(GZ7=0,HE7&gt;0),"New Comer",HE7-GZ7))</f>
        <v>-925790860.07999992</v>
      </c>
      <c r="HH7" s="31">
        <f>IF(AND(GZ7=0,HE7=0),"-",IF(GZ7=0,"",HG7/GZ7))</f>
        <v>-0.14546030731101217</v>
      </c>
      <c r="HI7" s="57">
        <v>7</v>
      </c>
      <c r="HJ7" s="58">
        <v>4139892161.8500004</v>
      </c>
      <c r="HK7" s="29">
        <f>HJ7/HJ$32</f>
        <v>3.8352382005158843E-2</v>
      </c>
      <c r="HL7" s="30">
        <f>IF(HJ7&lt;0,"Error",IF(AND(HE7=0,HJ7&gt;0),"New Comer",HJ7-HE7))</f>
        <v>-1298877023.3099995</v>
      </c>
      <c r="HM7" s="31">
        <f>IF(AND(HE7=0,HJ7=0),"-",IF(HE7=0,"",HL7/HE7))</f>
        <v>-0.23881819196410495</v>
      </c>
      <c r="HN7" s="57">
        <v>7</v>
      </c>
      <c r="HO7" s="58">
        <v>4288717145.6700001</v>
      </c>
      <c r="HP7" s="29">
        <f>HO7/HO$32</f>
        <v>3.8547503864029116E-2</v>
      </c>
      <c r="HQ7" s="30">
        <f>IF(HO7&lt;0,"Error",IF(AND(HJ7=0,HO7&gt;0),"New Comer",HO7-HJ7))</f>
        <v>148824983.81999969</v>
      </c>
      <c r="HR7" s="31">
        <f>IF(AND(HJ7=0,HO7=0),"-",IF(HJ7=0,"",HQ7/HJ7))</f>
        <v>3.5949000119243207E-2</v>
      </c>
    </row>
    <row r="8" spans="1:226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  <c r="FU8" s="57">
        <v>10</v>
      </c>
      <c r="FV8" s="58">
        <v>36637413651.290001</v>
      </c>
      <c r="FW8" s="29">
        <f>FV8/FV$32</f>
        <v>0.15175572767551945</v>
      </c>
      <c r="FX8" s="30">
        <f>IF(FV8&lt;0,"Error",IF(AND(FQ8=0,FV8&gt;0),"New Comer",FV8-FQ8))</f>
        <v>-484009209.76000214</v>
      </c>
      <c r="FY8" s="31">
        <f>IF(AND(FQ8=0,FV8=0),"-",IF(FQ8=0,"",FX8/FQ8))</f>
        <v>-1.3038541425842091E-2</v>
      </c>
      <c r="FZ8" s="57">
        <v>10</v>
      </c>
      <c r="GA8" s="58">
        <v>34629279249.919998</v>
      </c>
      <c r="GB8" s="29">
        <f>GA8/GA$32</f>
        <v>0.15042154804030455</v>
      </c>
      <c r="GC8" s="30">
        <f>IF(GA8&lt;0,"Error",IF(AND(FV8=0,GA8&gt;0),"New Comer",GA8-FV8))</f>
        <v>-2008134401.3700027</v>
      </c>
      <c r="GD8" s="31">
        <f>IF(AND(FV8=0,GA8=0),"-",IF(FV8=0,"",GC8/FV8))</f>
        <v>-5.4811030617039652E-2</v>
      </c>
      <c r="GE8" s="57">
        <v>10</v>
      </c>
      <c r="GF8" s="58">
        <v>33083915791.709999</v>
      </c>
      <c r="GG8" s="29">
        <f>GF8/GF$32</f>
        <v>0.15047684810692438</v>
      </c>
      <c r="GH8" s="30">
        <f>IF(GF8&lt;0,"Error",IF(AND(GA8=0,GF8&gt;0),"New Comer",GF8-GA8))</f>
        <v>-1545363458.2099991</v>
      </c>
      <c r="GI8" s="31">
        <f>IF(AND(GA8=0,GF8=0),"-",IF(GA8=0,"",GH8/GA8))</f>
        <v>-4.4625920368052976E-2</v>
      </c>
      <c r="GJ8" s="57">
        <v>10</v>
      </c>
      <c r="GK8" s="58">
        <v>28361839143.66</v>
      </c>
      <c r="GL8" s="29">
        <f>GK8/GK$32</f>
        <v>0.15051807778547843</v>
      </c>
      <c r="GM8" s="30">
        <f>IF(GK8&lt;0,"Error",IF(AND(GF8=0,GK8&gt;0),"New Comer",GK8-GF8))</f>
        <v>-4722076648.0499992</v>
      </c>
      <c r="GN8" s="31">
        <f>IF(AND(GF8=0,GK8=0),"-",IF(GF8=0,"",GM8/GF8))</f>
        <v>-0.14273028252699257</v>
      </c>
      <c r="GO8" s="57">
        <v>10</v>
      </c>
      <c r="GP8" s="58">
        <v>25753951034.240002</v>
      </c>
      <c r="GQ8" s="29">
        <f>GP8/GP$32</f>
        <v>0.15199744945139557</v>
      </c>
      <c r="GR8" s="30">
        <f>IF(GP8&lt;0,"Error",IF(AND(GK8=0,GP8&gt;0),"New Comer",GP8-GK8))</f>
        <v>-2607888109.4199982</v>
      </c>
      <c r="GS8" s="31">
        <f>IF(AND(GK8=0,GP8=0),"-",IF(GK8=0,"",GR8/GK8))</f>
        <v>-9.195059940261191E-2</v>
      </c>
      <c r="GT8" s="57">
        <v>10</v>
      </c>
      <c r="GU8" s="58">
        <v>23977181084.779999</v>
      </c>
      <c r="GV8" s="29">
        <f>GU8/GU$32</f>
        <v>0.15320005432090303</v>
      </c>
      <c r="GW8" s="30">
        <f>IF(GU8&lt;0,"Error",IF(AND(GP8=0,GU8&gt;0),"New Comer",GU8-GP8))</f>
        <v>-1776769949.4600029</v>
      </c>
      <c r="GX8" s="31">
        <f>IF(AND(GP8=0,GU8=0),"-",IF(GP8=0,"",GW8/GP8))</f>
        <v>-6.8990189004311558E-2</v>
      </c>
      <c r="GY8" s="57">
        <v>10</v>
      </c>
      <c r="GZ8" s="58">
        <v>23903982461.029999</v>
      </c>
      <c r="HA8" s="29">
        <f>GZ8/GZ$32</f>
        <v>0.15294351899056291</v>
      </c>
      <c r="HB8" s="30">
        <f>IF(GZ8&lt;0,"Error",IF(AND(GU8=0,GZ8&gt;0),"New Comer",GZ8-GU8))</f>
        <v>-73198623.75</v>
      </c>
      <c r="HC8" s="31">
        <f>IF(AND(GU8=0,GZ8=0),"-",IF(GU8=0,"",HB8/GU8))</f>
        <v>-3.0528452653036976E-3</v>
      </c>
      <c r="HD8" s="57">
        <v>10</v>
      </c>
      <c r="HE8" s="58">
        <v>21345516425.279995</v>
      </c>
      <c r="HF8" s="29">
        <f>HE8/HE$32</f>
        <v>0.15512023437616049</v>
      </c>
      <c r="HG8" s="30">
        <f>IF(HE8&lt;0,"Error",IF(AND(GZ8=0,HE8&gt;0),"New Comer",HE8-GZ8))</f>
        <v>-2558466035.7500038</v>
      </c>
      <c r="HH8" s="31">
        <f>IF(AND(GZ8=0,HE8=0),"-",IF(GZ8=0,"",HG8/GZ8))</f>
        <v>-0.10703095352086206</v>
      </c>
      <c r="HI8" s="57">
        <v>10</v>
      </c>
      <c r="HJ8" s="58">
        <v>16856406645.430002</v>
      </c>
      <c r="HK8" s="29">
        <f>HJ8/HJ$32</f>
        <v>0.15615946542214626</v>
      </c>
      <c r="HL8" s="30">
        <f>IF(HJ8&lt;0,"Error",IF(AND(HE8=0,HJ8&gt;0),"New Comer",HJ8-HE8))</f>
        <v>-4489109779.8499928</v>
      </c>
      <c r="HM8" s="31">
        <f>IF(AND(HE8=0,HJ8=0),"-",IF(HE8=0,"",HL8/HE8))</f>
        <v>-0.21030691834344353</v>
      </c>
      <c r="HN8" s="57">
        <v>10</v>
      </c>
      <c r="HO8" s="58">
        <v>17169952302.060001</v>
      </c>
      <c r="HP8" s="29">
        <f>HO8/HO$32</f>
        <v>0.15432558973423632</v>
      </c>
      <c r="HQ8" s="30">
        <f>IF(HO8&lt;0,"Error",IF(AND(HJ8=0,HO8&gt;0),"New Comer",HO8-HJ8))</f>
        <v>313545656.62999916</v>
      </c>
      <c r="HR8" s="31">
        <f>IF(AND(HJ8=0,HO8=0),"-",IF(HJ8=0,"",HQ8/HJ8))</f>
        <v>1.8600978442520285E-2</v>
      </c>
    </row>
    <row r="9" spans="1:226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  <c r="FU9" s="57">
        <v>17</v>
      </c>
      <c r="FV9" s="58">
        <v>51731916849.710007</v>
      </c>
      <c r="FW9" s="29">
        <f>FV9/FV$32</f>
        <v>0.21427862676929949</v>
      </c>
      <c r="FX9" s="30">
        <f>IF(FV9&lt;0,"Error",IF(AND(FQ9=0,FV9&gt;0),"New Comer",FV9-FQ9))</f>
        <v>-1215722707.6699982</v>
      </c>
      <c r="FY9" s="31">
        <f>IF(AND(FQ9=0,FV9=0),"-",IF(FQ9=0,"",FX9/FQ9))</f>
        <v>-2.2960848072415101E-2</v>
      </c>
      <c r="FZ9" s="57">
        <v>17</v>
      </c>
      <c r="GA9" s="58">
        <v>49326159027.519989</v>
      </c>
      <c r="GB9" s="29">
        <f>GA9/GA$32</f>
        <v>0.21426138113512547</v>
      </c>
      <c r="GC9" s="30">
        <f>IF(GA9&lt;0,"Error",IF(AND(FV9=0,GA9&gt;0),"New Comer",GA9-FV9))</f>
        <v>-2405757822.1900177</v>
      </c>
      <c r="GD9" s="31">
        <f>IF(AND(FV9=0,GA9=0),"-",IF(FV9=0,"",GC9/FV9))</f>
        <v>-4.6504323997487898E-2</v>
      </c>
      <c r="GE9" s="57">
        <v>17</v>
      </c>
      <c r="GF9" s="58">
        <v>47016376970.560013</v>
      </c>
      <c r="GG9" s="29">
        <f>GF9/GF$32</f>
        <v>0.21384639776255396</v>
      </c>
      <c r="GH9" s="30">
        <f>IF(GF9&lt;0,"Error",IF(AND(GA9=0,GF9&gt;0),"New Comer",GF9-GA9))</f>
        <v>-2309782056.9599762</v>
      </c>
      <c r="GI9" s="31">
        <f>IF(AND(GA9=0,GF9=0),"-",IF(GA9=0,"",GH9/GA9))</f>
        <v>-4.6826716340741342E-2</v>
      </c>
      <c r="GJ9" s="57">
        <v>17</v>
      </c>
      <c r="GK9" s="58">
        <v>40712382001.480003</v>
      </c>
      <c r="GL9" s="29">
        <f>GK9/GK$32</f>
        <v>0.21606319145564717</v>
      </c>
      <c r="GM9" s="30">
        <f>IF(GK9&lt;0,"Error",IF(AND(GF9=0,GK9&gt;0),"New Comer",GK9-GF9))</f>
        <v>-6303994969.0800095</v>
      </c>
      <c r="GN9" s="31">
        <f>IF(AND(GF9=0,GK9=0),"-",IF(GF9=0,"",GM9/GF9))</f>
        <v>-0.13408083257940839</v>
      </c>
      <c r="GO9" s="57">
        <v>17</v>
      </c>
      <c r="GP9" s="58">
        <v>36159787496.009995</v>
      </c>
      <c r="GQ9" s="29">
        <f>GP9/GP$32</f>
        <v>0.21341173883536421</v>
      </c>
      <c r="GR9" s="30">
        <f>IF(GP9&lt;0,"Error",IF(AND(GK9=0,GP9&gt;0),"New Comer",GP9-GK9))</f>
        <v>-4552594505.4700089</v>
      </c>
      <c r="GS9" s="31">
        <f>IF(AND(GK9=0,GP9=0),"-",IF(GK9=0,"",GR9/GK9))</f>
        <v>-0.1118233392805292</v>
      </c>
      <c r="GT9" s="57">
        <v>17</v>
      </c>
      <c r="GU9" s="58">
        <v>32960523828.98</v>
      </c>
      <c r="GV9" s="29">
        <f>GU9/GU$32</f>
        <v>0.21059831942673449</v>
      </c>
      <c r="GW9" s="30">
        <f>IF(GU9&lt;0,"Error",IF(AND(GP9=0,GU9&gt;0),"New Comer",GU9-GP9))</f>
        <v>-3199263667.029995</v>
      </c>
      <c r="GX9" s="31">
        <f>IF(AND(GP9=0,GU9=0),"-",IF(GP9=0,"",GW9/GP9))</f>
        <v>-8.8475731982191927E-2</v>
      </c>
      <c r="GY9" s="57">
        <v>17</v>
      </c>
      <c r="GZ9" s="58">
        <v>32999091609.989998</v>
      </c>
      <c r="HA9" s="29">
        <f>GZ9/GZ$32</f>
        <v>0.21113624905606462</v>
      </c>
      <c r="HB9" s="30">
        <f>IF(GZ9&lt;0,"Error",IF(AND(GU9=0,GZ9&gt;0),"New Comer",GZ9-GU9))</f>
        <v>38567781.009998322</v>
      </c>
      <c r="HC9" s="31">
        <f>IF(AND(GU9=0,GZ9=0),"-",IF(GU9=0,"",HB9/GU9))</f>
        <v>1.1701203903831236E-3</v>
      </c>
      <c r="HD9" s="57">
        <v>17</v>
      </c>
      <c r="HE9" s="58">
        <v>28501418887.060001</v>
      </c>
      <c r="HF9" s="29">
        <f>HE9/HE$32</f>
        <v>0.20712297091944831</v>
      </c>
      <c r="HG9" s="30">
        <f>IF(HE9&lt;0,"Error",IF(AND(GZ9=0,HE9&gt;0),"New Comer",HE9-GZ9))</f>
        <v>-4497672722.9299965</v>
      </c>
      <c r="HH9" s="31">
        <f>IF(AND(GZ9=0,HE9=0),"-",IF(GZ9=0,"",HG9/GZ9))</f>
        <v>-0.13629686465576499</v>
      </c>
      <c r="HI9" s="57">
        <v>17</v>
      </c>
      <c r="HJ9" s="58">
        <v>22512442527.110001</v>
      </c>
      <c r="HK9" s="29">
        <f>HJ9/HJ$32</f>
        <v>0.20855755703623802</v>
      </c>
      <c r="HL9" s="30">
        <f>IF(HJ9&lt;0,"Error",IF(AND(HE9=0,HJ9&gt;0),"New Comer",HJ9-HE9))</f>
        <v>-5988976359.9500008</v>
      </c>
      <c r="HM9" s="31">
        <f>IF(AND(HE9=0,HJ9=0),"-",IF(HE9=0,"",HL9/HE9))</f>
        <v>-0.21012906001915121</v>
      </c>
      <c r="HN9" s="57">
        <v>17</v>
      </c>
      <c r="HO9" s="58">
        <v>23255960528.41</v>
      </c>
      <c r="HP9" s="29">
        <f>HO9/HO$32</f>
        <v>0.20902736130212773</v>
      </c>
      <c r="HQ9" s="30">
        <f>IF(HO9&lt;0,"Error",IF(AND(HJ9=0,HO9&gt;0),"New Comer",HO9-HJ9))</f>
        <v>743518001.29999924</v>
      </c>
      <c r="HR9" s="31">
        <f>IF(AND(HJ9=0,HO9=0),"-",IF(HJ9=0,"",HQ9/HJ9))</f>
        <v>3.3026980542188514E-2</v>
      </c>
    </row>
    <row r="10" spans="1:226" s="2" customFormat="1">
      <c r="A10" s="26" t="s">
        <v>52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  <c r="FU10" s="57">
        <v>2</v>
      </c>
      <c r="FV10" s="58">
        <v>5102963735.1999998</v>
      </c>
      <c r="FW10" s="29">
        <f>FV10/FV$32</f>
        <v>2.1136971684402619E-2</v>
      </c>
      <c r="FX10" s="30">
        <f>IF(FV10&lt;0,"Error",IF(AND(FQ10=0,FV10&gt;0),"New Comer",FV10-FQ10))</f>
        <v>-113353648.19999981</v>
      </c>
      <c r="FY10" s="31">
        <f>IF(AND(FQ10=0,FV10=0),"-",IF(FQ10=0,"",FX10/FQ10))</f>
        <v>-2.1730588817453399E-2</v>
      </c>
      <c r="FZ10" s="57">
        <v>2</v>
      </c>
      <c r="GA10" s="58">
        <v>4819089918.0600004</v>
      </c>
      <c r="GB10" s="29">
        <f>GA10/GA$32</f>
        <v>2.0933007597080857E-2</v>
      </c>
      <c r="GC10" s="30">
        <f>IF(GA10&lt;0,"Error",IF(AND(FV10=0,GA10&gt;0),"New Comer",GA10-FV10))</f>
        <v>-283873817.13999939</v>
      </c>
      <c r="GD10" s="31">
        <f>IF(AND(FV10=0,GA10=0),"-",IF(FV10=0,"",GC10/FV10))</f>
        <v>-5.5629205275720732E-2</v>
      </c>
      <c r="GE10" s="57">
        <v>2</v>
      </c>
      <c r="GF10" s="58">
        <v>4588093814.1599998</v>
      </c>
      <c r="GG10" s="29">
        <f>GF10/GF$32</f>
        <v>2.0868203761619748E-2</v>
      </c>
      <c r="GH10" s="30">
        <f>IF(GF10&lt;0,"Error",IF(AND(GA10=0,GF10&gt;0),"New Comer",GF10-GA10))</f>
        <v>-230996103.90000057</v>
      </c>
      <c r="GI10" s="31">
        <f>IF(AND(GA10=0,GF10=0),"-",IF(GA10=0,"",GH10/GA10))</f>
        <v>-4.7933553394453293E-2</v>
      </c>
      <c r="GJ10" s="57">
        <v>2</v>
      </c>
      <c r="GK10" s="58">
        <v>3829230702.6599998</v>
      </c>
      <c r="GL10" s="29">
        <f>GK10/GK$32</f>
        <v>2.0321970019012727E-2</v>
      </c>
      <c r="GM10" s="30">
        <f>IF(GK10&lt;0,"Error",IF(AND(GF10=0,GK10&gt;0),"New Comer",GK10-GF10))</f>
        <v>-758863111.5</v>
      </c>
      <c r="GN10" s="31">
        <f>IF(AND(GF10=0,GK10=0),"-",IF(GF10=0,"",GM10/GF10))</f>
        <v>-0.16539834236997497</v>
      </c>
      <c r="GO10" s="57">
        <v>2</v>
      </c>
      <c r="GP10" s="58">
        <v>3484464326.04</v>
      </c>
      <c r="GQ10" s="29">
        <f>GP10/GP$32</f>
        <v>2.0564987855972501E-2</v>
      </c>
      <c r="GR10" s="30">
        <f>IF(GP10&lt;0,"Error",IF(AND(GK10=0,GP10&gt;0),"New Comer",GP10-GK10))</f>
        <v>-344766376.61999989</v>
      </c>
      <c r="GS10" s="31">
        <f>IF(AND(GK10=0,GP10=0),"-",IF(GK10=0,"",GR10/GK10))</f>
        <v>-9.00354153069194E-2</v>
      </c>
      <c r="GT10" s="57">
        <v>2</v>
      </c>
      <c r="GU10" s="58">
        <v>3247376455.77</v>
      </c>
      <c r="GV10" s="29">
        <f>GU10/GU$32</f>
        <v>2.0748821459257469E-2</v>
      </c>
      <c r="GW10" s="30">
        <f>IF(GU10&lt;0,"Error",IF(AND(GP10=0,GU10&gt;0),"New Comer",GU10-GP10))</f>
        <v>-237087870.26999998</v>
      </c>
      <c r="GX10" s="31">
        <f>IF(AND(GP10=0,GU10=0),"-",IF(GP10=0,"",GW10/GP10))</f>
        <v>-6.8041411271799121E-2</v>
      </c>
      <c r="GY10" s="57">
        <v>2</v>
      </c>
      <c r="GZ10" s="58">
        <v>3259488956.1300001</v>
      </c>
      <c r="HA10" s="29">
        <f>GZ10/GZ$32</f>
        <v>2.0855006561108315E-2</v>
      </c>
      <c r="HB10" s="30">
        <f>IF(GZ10&lt;0,"Error",IF(AND(GU10=0,GZ10&gt;0),"New Comer",GZ10-GU10))</f>
        <v>12112500.360000134</v>
      </c>
      <c r="HC10" s="31">
        <f>IF(AND(GU10=0,GZ10=0),"-",IF(GU10=0,"",HB10/GU10))</f>
        <v>3.7299341560718697E-3</v>
      </c>
      <c r="HD10" s="57">
        <v>2</v>
      </c>
      <c r="HE10" s="58">
        <v>2854748173.27</v>
      </c>
      <c r="HF10" s="29">
        <f>HE10/HE$32</f>
        <v>2.0745771472556431E-2</v>
      </c>
      <c r="HG10" s="30">
        <f>IF(HE10&lt;0,"Error",IF(AND(GZ10=0,HE10&gt;0),"New Comer",HE10-GZ10))</f>
        <v>-404740782.86000013</v>
      </c>
      <c r="HH10" s="31">
        <f>IF(AND(GZ10=0,HE10=0),"-",IF(GZ10=0,"",HG10/GZ10))</f>
        <v>-0.1241730799850753</v>
      </c>
      <c r="HI10" s="57">
        <v>2</v>
      </c>
      <c r="HJ10" s="58">
        <v>2149775956.8200002</v>
      </c>
      <c r="HK10" s="29">
        <f>HJ10/HJ$32</f>
        <v>1.9915743091390662E-2</v>
      </c>
      <c r="HL10" s="30">
        <f>IF(HJ10&lt;0,"Error",IF(AND(HE10=0,HJ10&gt;0),"New Comer",HJ10-HE10))</f>
        <v>-704972216.44999981</v>
      </c>
      <c r="HM10" s="31">
        <f>IF(AND(HE10=0,HJ10=0),"-",IF(HE10=0,"",HL10/HE10))</f>
        <v>-0.24694725196810699</v>
      </c>
      <c r="HN10" s="57">
        <v>2</v>
      </c>
      <c r="HO10" s="58">
        <v>2092840725.1400001</v>
      </c>
      <c r="HP10" s="29">
        <f>HO10/HO$32</f>
        <v>1.8810703340643949E-2</v>
      </c>
      <c r="HQ10" s="30">
        <f>IF(HO10&lt;0,"Error",IF(AND(HJ10=0,HO10&gt;0),"New Comer",HO10-HJ10))</f>
        <v>-56935231.680000067</v>
      </c>
      <c r="HR10" s="31">
        <f>IF(AND(HJ10=0,HO10=0),"-",IF(HJ10=0,"",HQ10/HJ10))</f>
        <v>-2.6484262929528719E-2</v>
      </c>
    </row>
    <row r="11" spans="1:226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  <c r="FU11" s="57"/>
      <c r="FV11" s="58"/>
      <c r="FW11" s="29"/>
      <c r="FX11" s="30"/>
      <c r="FY11" s="31"/>
      <c r="FZ11" s="57"/>
      <c r="GA11" s="58"/>
      <c r="GB11" s="29"/>
      <c r="GC11" s="30"/>
      <c r="GD11" s="31"/>
      <c r="GE11" s="57"/>
      <c r="GF11" s="58"/>
      <c r="GG11" s="29"/>
      <c r="GH11" s="30"/>
      <c r="GI11" s="31"/>
      <c r="GJ11" s="57"/>
      <c r="GK11" s="58"/>
      <c r="GL11" s="29"/>
      <c r="GM11" s="30"/>
      <c r="GN11" s="31"/>
      <c r="GO11" s="57"/>
      <c r="GP11" s="58"/>
      <c r="GQ11" s="29"/>
      <c r="GR11" s="30"/>
      <c r="GS11" s="31"/>
      <c r="GT11" s="57"/>
      <c r="GU11" s="58"/>
      <c r="GV11" s="29"/>
      <c r="GW11" s="30"/>
      <c r="GX11" s="31"/>
      <c r="GY11" s="57"/>
      <c r="GZ11" s="58"/>
      <c r="HA11" s="29"/>
      <c r="HB11" s="30"/>
      <c r="HC11" s="31"/>
      <c r="HD11" s="57"/>
      <c r="HE11" s="58"/>
      <c r="HF11" s="29"/>
      <c r="HG11" s="30"/>
      <c r="HH11" s="31"/>
      <c r="HI11" s="57"/>
      <c r="HJ11" s="58"/>
      <c r="HK11" s="29"/>
      <c r="HL11" s="30"/>
      <c r="HM11" s="31"/>
      <c r="HN11" s="57"/>
      <c r="HO11" s="58"/>
      <c r="HP11" s="29"/>
      <c r="HQ11" s="30"/>
      <c r="HR11" s="31"/>
    </row>
    <row r="12" spans="1:226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  <c r="FU12" s="57">
        <v>7</v>
      </c>
      <c r="FV12" s="58">
        <v>2535499086.6499991</v>
      </c>
      <c r="FW12" s="29">
        <f>FV12/FV$32</f>
        <v>1.050228361033988E-2</v>
      </c>
      <c r="FX12" s="30">
        <f>IF(FV12&lt;0,"Error",IF(AND(FQ12=0,FV12&gt;0),"New Comer",FV12-FQ12))</f>
        <v>-16570841.150000572</v>
      </c>
      <c r="FY12" s="31">
        <f>IF(AND(FQ12=0,FV12=0),"-",IF(FQ12=0,"",FX12/FQ12))</f>
        <v>-6.4930983941671972E-3</v>
      </c>
      <c r="FZ12" s="57">
        <v>7</v>
      </c>
      <c r="GA12" s="58">
        <v>2425144529.0400004</v>
      </c>
      <c r="GB12" s="29">
        <f>GA12/GA$32</f>
        <v>1.0534264708397446E-2</v>
      </c>
      <c r="GC12" s="30">
        <f>IF(GA12&lt;0,"Error",IF(AND(FV12=0,GA12&gt;0),"New Comer",GA12-FV12))</f>
        <v>-110354557.6099987</v>
      </c>
      <c r="GD12" s="31">
        <f>IF(AND(FV12=0,GA12=0),"-",IF(FV12=0,"",GC12/FV12))</f>
        <v>-4.3523800971193988E-2</v>
      </c>
      <c r="GE12" s="57">
        <v>7</v>
      </c>
      <c r="GF12" s="58">
        <v>2324378810.8000002</v>
      </c>
      <c r="GG12" s="29">
        <f>GF12/GF$32</f>
        <v>1.0572061646443543E-2</v>
      </c>
      <c r="GH12" s="30">
        <f>IF(GF12&lt;0,"Error",IF(AND(GA12=0,GF12&gt;0),"New Comer",GF12-GA12))</f>
        <v>-100765718.24000025</v>
      </c>
      <c r="GI12" s="31">
        <f>IF(AND(GA12=0,GF12=0),"-",IF(GA12=0,"",GH12/GA12))</f>
        <v>-4.1550397113811859E-2</v>
      </c>
      <c r="GJ12" s="57">
        <v>7</v>
      </c>
      <c r="GK12" s="58">
        <v>2025686739.3100002</v>
      </c>
      <c r="GL12" s="29">
        <f>GK12/GK$32</f>
        <v>1.0750447904737963E-2</v>
      </c>
      <c r="GM12" s="30">
        <f>IF(GK12&lt;0,"Error",IF(AND(GF12=0,GK12&gt;0),"New Comer",GK12-GF12))</f>
        <v>-298692071.49000001</v>
      </c>
      <c r="GN12" s="31">
        <f>IF(AND(GF12=0,GK12=0),"-",IF(GF12=0,"",GM12/GF12))</f>
        <v>-0.1285040416399239</v>
      </c>
      <c r="GO12" s="57">
        <v>7</v>
      </c>
      <c r="GP12" s="58">
        <v>1858839943.73</v>
      </c>
      <c r="GQ12" s="29">
        <f>GP12/GP$32</f>
        <v>1.0970702320964221E-2</v>
      </c>
      <c r="GR12" s="30">
        <f>IF(GP12&lt;0,"Error",IF(AND(GK12=0,GP12&gt;0),"New Comer",GP12-GK12))</f>
        <v>-166846795.58000016</v>
      </c>
      <c r="GS12" s="31">
        <f>IF(AND(GK12=0,GP12=0),"-",IF(GK12=0,"",GR12/GK12))</f>
        <v>-8.2365546627822805E-2</v>
      </c>
      <c r="GT12" s="57">
        <v>7</v>
      </c>
      <c r="GU12" s="58">
        <v>1691359692.4499998</v>
      </c>
      <c r="GV12" s="29">
        <f>GU12/GU$32</f>
        <v>1.0806791500774258E-2</v>
      </c>
      <c r="GW12" s="30">
        <f>IF(GU12&lt;0,"Error",IF(AND(GP12=0,GU12&gt;0),"New Comer",GU12-GP12))</f>
        <v>-167480251.28000021</v>
      </c>
      <c r="GX12" s="31">
        <f>IF(AND(GP12=0,GU12=0),"-",IF(GP12=0,"",GW12/GP12))</f>
        <v>-9.0099339561172581E-2</v>
      </c>
      <c r="GY12" s="57">
        <v>7</v>
      </c>
      <c r="GZ12" s="58">
        <v>1712088861.5899999</v>
      </c>
      <c r="HA12" s="29">
        <f>GZ12/GZ$32</f>
        <v>1.0954362761226624E-2</v>
      </c>
      <c r="HB12" s="30">
        <f>IF(GZ12&lt;0,"Error",IF(AND(GU12=0,GZ12&gt;0),"New Comer",GZ12-GU12))</f>
        <v>20729169.140000105</v>
      </c>
      <c r="HC12" s="31">
        <f>IF(AND(GU12=0,GZ12=0),"-",IF(GU12=0,"",HB12/GU12))</f>
        <v>1.2255920034355969E-2</v>
      </c>
      <c r="HD12" s="57">
        <v>7</v>
      </c>
      <c r="HE12" s="58">
        <v>1539664150.7499998</v>
      </c>
      <c r="HF12" s="29">
        <f>HE12/HE$32</f>
        <v>1.1188910081465936E-2</v>
      </c>
      <c r="HG12" s="30">
        <f>IF(HE12&lt;0,"Error",IF(AND(GZ12=0,HE12&gt;0),"New Comer",HE12-GZ12))</f>
        <v>-172424710.84000015</v>
      </c>
      <c r="HH12" s="31">
        <f>IF(AND(GZ12=0,HE12=0),"-",IF(GZ12=0,"",HG12/GZ12))</f>
        <v>-0.10071014110790431</v>
      </c>
      <c r="HI12" s="57">
        <v>7</v>
      </c>
      <c r="HJ12" s="58">
        <v>1319826175.5499997</v>
      </c>
      <c r="HK12" s="29">
        <f>HJ12/HJ$32</f>
        <v>1.2227003913667515E-2</v>
      </c>
      <c r="HL12" s="30">
        <f>IF(HJ12&lt;0,"Error",IF(AND(HE12=0,HJ12&gt;0),"New Comer",HJ12-HE12))</f>
        <v>-219837975.20000005</v>
      </c>
      <c r="HM12" s="31">
        <f>IF(AND(HE12=0,HJ12=0),"-",IF(HE12=0,"",HL12/HE12))</f>
        <v>-0.14278307064103088</v>
      </c>
      <c r="HN12" s="57">
        <v>7</v>
      </c>
      <c r="HO12" s="58">
        <v>1330603758.53</v>
      </c>
      <c r="HP12" s="29">
        <f>HO12/HO$32</f>
        <v>1.195962610292731E-2</v>
      </c>
      <c r="HQ12" s="30">
        <f>IF(HO12&lt;0,"Error",IF(AND(HJ12=0,HO12&gt;0),"New Comer",HO12-HJ12))</f>
        <v>10777582.980000257</v>
      </c>
      <c r="HR12" s="31">
        <f>IF(AND(HJ12=0,HO12=0),"-",IF(HJ12=0,"",HQ12/HJ12))</f>
        <v>8.165910920435419E-3</v>
      </c>
    </row>
    <row r="13" spans="1:226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  <c r="FU13" s="57">
        <v>10</v>
      </c>
      <c r="FV13" s="58">
        <v>30807384267.979996</v>
      </c>
      <c r="FW13" s="29">
        <f>FV13/FV$32</f>
        <v>0.12760717942223088</v>
      </c>
      <c r="FX13" s="30">
        <f>IF(FV13&lt;0,"Error",IF(AND(FQ13=0,FV13&gt;0),"New Comer",FV13-FQ13))</f>
        <v>-461206155.41000366</v>
      </c>
      <c r="FY13" s="31">
        <f>IF(AND(FQ13=0,FV13=0),"-",IF(FQ13=0,"",FX13/FQ13))</f>
        <v>-1.4749822398933765E-2</v>
      </c>
      <c r="FZ13" s="57">
        <v>10</v>
      </c>
      <c r="GA13" s="58">
        <v>29705195075.929996</v>
      </c>
      <c r="GB13" s="29">
        <f>GA13/GA$32</f>
        <v>0.12903246977544142</v>
      </c>
      <c r="GC13" s="30">
        <f>IF(GA13&lt;0,"Error",IF(AND(FV13=0,GA13&gt;0),"New Comer",GA13-FV13))</f>
        <v>-1102189192.0499992</v>
      </c>
      <c r="GD13" s="31">
        <f>IF(AND(FV13=0,GA13=0),"-",IF(FV13=0,"",GC13/FV13))</f>
        <v>-3.5776785931013688E-2</v>
      </c>
      <c r="GE13" s="57">
        <v>10</v>
      </c>
      <c r="GF13" s="58">
        <v>28591594191.239994</v>
      </c>
      <c r="GG13" s="29">
        <f>GF13/GF$32</f>
        <v>0.13004424879258425</v>
      </c>
      <c r="GH13" s="30">
        <f>IF(GF13&lt;0,"Error",IF(AND(GA13=0,GF13&gt;0),"New Comer",GF13-GA13))</f>
        <v>-1113600884.6900024</v>
      </c>
      <c r="GI13" s="31">
        <f>IF(AND(GA13=0,GF13=0),"-",IF(GA13=0,"",GH13/GA13))</f>
        <v>-3.7488421868414154E-2</v>
      </c>
      <c r="GJ13" s="57">
        <v>10</v>
      </c>
      <c r="GK13" s="58">
        <v>24539432232.030003</v>
      </c>
      <c r="GL13" s="29">
        <f>GK13/GK$32</f>
        <v>0.13023232205792415</v>
      </c>
      <c r="GM13" s="30">
        <f>IF(GK13&lt;0,"Error",IF(AND(GF13=0,GK13&gt;0),"New Comer",GK13-GF13))</f>
        <v>-4052161959.2099915</v>
      </c>
      <c r="GN13" s="31">
        <f>IF(AND(GF13=0,GK13=0),"-",IF(GF13=0,"",GM13/GF13))</f>
        <v>-0.14172563908491359</v>
      </c>
      <c r="GO13" s="57">
        <v>10</v>
      </c>
      <c r="GP13" s="58">
        <v>22133035145.659996</v>
      </c>
      <c r="GQ13" s="29">
        <f>GP13/GP$32</f>
        <v>0.13062713702785811</v>
      </c>
      <c r="GR13" s="30">
        <f>IF(GP13&lt;0,"Error",IF(AND(GK13=0,GP13&gt;0),"New Comer",GP13-GK13))</f>
        <v>-2406397086.3700066</v>
      </c>
      <c r="GS13" s="31">
        <f>IF(AND(GK13=0,GP13=0),"-",IF(GK13=0,"",GR13/GK13))</f>
        <v>-9.8062459783770622E-2</v>
      </c>
      <c r="GT13" s="57">
        <v>10</v>
      </c>
      <c r="GU13" s="58">
        <v>20430257411.710003</v>
      </c>
      <c r="GV13" s="29">
        <f>GU13/GU$32</f>
        <v>0.13053730270447772</v>
      </c>
      <c r="GW13" s="30">
        <f>IF(GU13&lt;0,"Error",IF(AND(GP13=0,GU13&gt;0),"New Comer",GU13-GP13))</f>
        <v>-1702777733.9499931</v>
      </c>
      <c r="GX13" s="31">
        <f>IF(AND(GP13=0,GU13=0),"-",IF(GP13=0,"",GW13/GP13))</f>
        <v>-7.6933765420956549E-2</v>
      </c>
      <c r="GY13" s="57">
        <v>10</v>
      </c>
      <c r="GZ13" s="58">
        <v>20567833164.32</v>
      </c>
      <c r="HA13" s="29">
        <f>GZ13/GZ$32</f>
        <v>0.131598020844028</v>
      </c>
      <c r="HB13" s="30">
        <f>IF(GZ13&lt;0,"Error",IF(AND(GU13=0,GZ13&gt;0),"New Comer",GZ13-GU13))</f>
        <v>137575752.6099968</v>
      </c>
      <c r="HC13" s="31">
        <f>IF(AND(GU13=0,GZ13=0),"-",IF(GU13=0,"",HB13/GU13))</f>
        <v>6.7339216456050403E-3</v>
      </c>
      <c r="HD13" s="57">
        <v>10</v>
      </c>
      <c r="HE13" s="58">
        <v>18085799934.869999</v>
      </c>
      <c r="HF13" s="29">
        <f>HE13/HE$32</f>
        <v>0.13143151324531996</v>
      </c>
      <c r="HG13" s="30">
        <f>IF(HE13&lt;0,"Error",IF(AND(GZ13=0,HE13&gt;0),"New Comer",HE13-GZ13))</f>
        <v>-2482033229.4500008</v>
      </c>
      <c r="HH13" s="31">
        <f>IF(AND(GZ13=0,HE13=0),"-",IF(GZ13=0,"",HG13/GZ13))</f>
        <v>-0.12067548436534881</v>
      </c>
      <c r="HI13" s="57">
        <v>10</v>
      </c>
      <c r="HJ13" s="58">
        <v>14321152475.309999</v>
      </c>
      <c r="HK13" s="29">
        <f>HJ13/HJ$32</f>
        <v>0.13267261296047161</v>
      </c>
      <c r="HL13" s="30">
        <f>IF(HJ13&lt;0,"Error",IF(AND(HE13=0,HJ13&gt;0),"New Comer",HJ13-HE13))</f>
        <v>-3764647459.5599995</v>
      </c>
      <c r="HM13" s="31">
        <f>IF(AND(HE13=0,HJ13=0),"-",IF(HE13=0,"",HL13/HE13))</f>
        <v>-0.20815487692649076</v>
      </c>
      <c r="HN13" s="57">
        <v>10</v>
      </c>
      <c r="HO13" s="58">
        <v>14891421146.330002</v>
      </c>
      <c r="HP13" s="29">
        <f>HO13/HO$32</f>
        <v>0.13384587854169708</v>
      </c>
      <c r="HQ13" s="30">
        <f>IF(HO13&lt;0,"Error",IF(AND(HJ13=0,HO13&gt;0),"New Comer",HO13-HJ13))</f>
        <v>570268671.02000237</v>
      </c>
      <c r="HR13" s="31">
        <f>IF(AND(HJ13=0,HO13=0),"-",IF(HJ13=0,"",HQ13/HJ13))</f>
        <v>3.9820026495993172E-2</v>
      </c>
    </row>
    <row r="14" spans="1:226" s="2" customFormat="1">
      <c r="A14" s="26" t="s">
        <v>45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  <c r="FU14" s="57">
        <v>7</v>
      </c>
      <c r="FV14" s="58">
        <v>13705745418.42</v>
      </c>
      <c r="FW14" s="29">
        <v>5.116820064655659E-2</v>
      </c>
      <c r="FX14" s="30">
        <f>IF(FV14&lt;0,"Error",IF(AND(FQ14=0,FV14&gt;0),"New Comer",FV14-FQ14))</f>
        <v>90211044.510000229</v>
      </c>
      <c r="FY14" s="31">
        <f>IF(AND(FQ14=0,FV14=0),"-",IF(FQ14=0,"",FX14/FQ14))</f>
        <v>6.6255970594045911E-3</v>
      </c>
      <c r="FZ14" s="57">
        <v>7</v>
      </c>
      <c r="GA14" s="58">
        <v>13280330739.829998</v>
      </c>
      <c r="GB14" s="29">
        <v>5.116820064655659E-2</v>
      </c>
      <c r="GC14" s="30">
        <f>IF(GA14&lt;0,"Error",IF(AND(FV14=0,GA14&gt;0),"New Comer",GA14-FV14))</f>
        <v>-425414678.59000206</v>
      </c>
      <c r="GD14" s="31">
        <f>IF(AND(FV14=0,GA14=0),"-",IF(FV14=0,"",GC14/FV14))</f>
        <v>-3.1039149320420102E-2</v>
      </c>
      <c r="GE14" s="57">
        <v>7</v>
      </c>
      <c r="GF14" s="58">
        <v>12838678171.750002</v>
      </c>
      <c r="GG14" s="29">
        <v>5.116820064655659E-2</v>
      </c>
      <c r="GH14" s="30">
        <f>IF(GF14&lt;0,"Error",IF(AND(GA14=0,GF14&gt;0),"New Comer",GF14-GA14))</f>
        <v>-441652568.07999611</v>
      </c>
      <c r="GI14" s="31">
        <f>IF(AND(GA14=0,GF14=0),"-",IF(GA14=0,"",GH14/GA14))</f>
        <v>-3.325614224014798E-2</v>
      </c>
      <c r="GJ14" s="57">
        <v>6</v>
      </c>
      <c r="GK14" s="58">
        <v>11147920788.759998</v>
      </c>
      <c r="GL14" s="29">
        <v>5.116820064655659E-2</v>
      </c>
      <c r="GM14" s="30">
        <f>IF(GK14&lt;0,"Error",IF(AND(GF14=0,GK14&gt;0),"New Comer",GK14-GF14))</f>
        <v>-1690757382.9900036</v>
      </c>
      <c r="GN14" s="31">
        <f>IF(AND(GF14=0,GK14=0),"-",IF(GF14=0,"",GM14/GF14))</f>
        <v>-0.13169248113955501</v>
      </c>
      <c r="GO14" s="57">
        <v>6</v>
      </c>
      <c r="GP14" s="58">
        <v>9847508343.1000004</v>
      </c>
      <c r="GQ14" s="29">
        <v>5.116820064655659E-2</v>
      </c>
      <c r="GR14" s="30">
        <f>IF(GP14&lt;0,"Error",IF(AND(GK14=0,GP14&gt;0),"New Comer",GP14-GK14))</f>
        <v>-1300412445.6599979</v>
      </c>
      <c r="GS14" s="31">
        <f>IF(AND(GK14=0,GP14=0),"-",IF(GK14=0,"",GR14/GK14))</f>
        <v>-0.1166506714840629</v>
      </c>
      <c r="GT14" s="57">
        <v>6</v>
      </c>
      <c r="GU14" s="58">
        <v>9248798188.0200005</v>
      </c>
      <c r="GV14" s="29">
        <v>5.116820064655659E-2</v>
      </c>
      <c r="GW14" s="30">
        <f>IF(GU14&lt;0,"Error",IF(AND(GP14=0,GU14&gt;0),"New Comer",GU14-GP14))</f>
        <v>-598710155.07999992</v>
      </c>
      <c r="GX14" s="31">
        <f>IF(AND(GP14=0,GU14=0),"-",IF(GP14=0,"",GW14/GP14))</f>
        <v>-6.0798136363043251E-2</v>
      </c>
      <c r="GY14" s="57">
        <v>6</v>
      </c>
      <c r="GZ14" s="58">
        <v>9422354679.3999996</v>
      </c>
      <c r="HA14" s="29">
        <v>5.116820064655659E-2</v>
      </c>
      <c r="HB14" s="30">
        <f>IF(GZ14&lt;0,"Error",IF(AND(GU14=0,GZ14&gt;0),"New Comer",GZ14-GU14))</f>
        <v>173556491.37999916</v>
      </c>
      <c r="HC14" s="31">
        <f>IF(AND(GU14=0,GZ14=0),"-",IF(GU14=0,"",HB14/GU14))</f>
        <v>1.8765302026463013E-2</v>
      </c>
      <c r="HD14" s="57">
        <v>6</v>
      </c>
      <c r="HE14" s="58">
        <v>8394765874.8400002</v>
      </c>
      <c r="HF14" s="29">
        <v>5.116820064655659E-2</v>
      </c>
      <c r="HG14" s="30">
        <f>IF(HE14&lt;0,"Error",IF(AND(GZ14=0,HE14&gt;0),"New Comer",HE14-GZ14))</f>
        <v>-1027588804.5599995</v>
      </c>
      <c r="HH14" s="31">
        <f>IF(AND(GZ14=0,HE14=0),"-",IF(GZ14=0,"",HG14/GZ14))</f>
        <v>-0.10905859941853034</v>
      </c>
      <c r="HI14" s="57">
        <v>6</v>
      </c>
      <c r="HJ14" s="58">
        <v>6669648985.7599993</v>
      </c>
      <c r="HK14" s="29">
        <v>5.116820064655659E-2</v>
      </c>
      <c r="HL14" s="30">
        <f>IF(HJ14&lt;0,"Error",IF(AND(HE14=0,HJ14&gt;0),"New Comer",HJ14-HE14))</f>
        <v>-1725116889.0800009</v>
      </c>
      <c r="HM14" s="31">
        <f>IF(AND(HE14=0,HJ14=0),"-",IF(HE14=0,"",HL14/HE14))</f>
        <v>-0.20549910680062661</v>
      </c>
      <c r="HN14" s="57">
        <v>6</v>
      </c>
      <c r="HO14" s="58">
        <v>7020595792.0300007</v>
      </c>
      <c r="HP14" s="29">
        <v>5.116820064655659E-2</v>
      </c>
      <c r="HQ14" s="30">
        <f>IF(HO14&lt;0,"Error",IF(AND(HJ14=0,HO14&gt;0),"New Comer",HO14-HJ14))</f>
        <v>350946806.27000141</v>
      </c>
      <c r="HR14" s="31">
        <f>IF(AND(HJ14=0,HO14=0),"-",IF(HJ14=0,"",HQ14/HJ14))</f>
        <v>5.2618482174892359E-2</v>
      </c>
    </row>
    <row r="15" spans="1:226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  <c r="FU15" s="57"/>
      <c r="FV15" s="58"/>
      <c r="FW15" s="29"/>
      <c r="FX15" s="30"/>
      <c r="FY15" s="31"/>
      <c r="FZ15" s="57"/>
      <c r="GA15" s="58"/>
      <c r="GB15" s="29"/>
      <c r="GC15" s="30"/>
      <c r="GD15" s="31"/>
      <c r="GE15" s="57"/>
      <c r="GF15" s="58"/>
      <c r="GG15" s="29"/>
      <c r="GH15" s="30"/>
      <c r="GI15" s="31"/>
      <c r="GJ15" s="57"/>
      <c r="GK15" s="58"/>
      <c r="GL15" s="29"/>
      <c r="GM15" s="30"/>
      <c r="GN15" s="31"/>
      <c r="GO15" s="57"/>
      <c r="GP15" s="58"/>
      <c r="GQ15" s="29"/>
      <c r="GR15" s="30"/>
      <c r="GS15" s="31"/>
      <c r="GT15" s="57"/>
      <c r="GU15" s="58"/>
      <c r="GV15" s="29"/>
      <c r="GW15" s="30"/>
      <c r="GX15" s="31"/>
      <c r="GY15" s="57"/>
      <c r="GZ15" s="58"/>
      <c r="HA15" s="29"/>
      <c r="HB15" s="30"/>
      <c r="HC15" s="31"/>
      <c r="HD15" s="57"/>
      <c r="HE15" s="58"/>
      <c r="HF15" s="29"/>
      <c r="HG15" s="30"/>
      <c r="HH15" s="31"/>
      <c r="HI15" s="57"/>
      <c r="HJ15" s="58"/>
      <c r="HK15" s="29"/>
      <c r="HL15" s="30"/>
      <c r="HM15" s="31"/>
      <c r="HN15" s="57"/>
      <c r="HO15" s="58"/>
      <c r="HP15" s="29"/>
      <c r="HQ15" s="30"/>
      <c r="HR15" s="31"/>
    </row>
    <row r="16" spans="1:226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1">FQ16/FQ$32</f>
        <v>3.5476334464605917E-3</v>
      </c>
      <c r="FS16" s="30">
        <f t="shared" ref="FS16:FS29" si="82">IF(FQ16&lt;0,"Error",IF(AND(FL16=0,FQ16&gt;0),"New Comer",FQ16-FL16))</f>
        <v>31177725.559999943</v>
      </c>
      <c r="FT16" s="31">
        <f t="shared" ref="FT16:FT29" si="83">IF(AND(FL16=0,FQ16=0),"-",IF(FL16=0,"",FS16/FL16))</f>
        <v>3.7155529909887616E-2</v>
      </c>
      <c r="FU16" s="57">
        <v>3</v>
      </c>
      <c r="FV16" s="58">
        <v>861613139.13999999</v>
      </c>
      <c r="FW16" s="29">
        <f t="shared" ref="FW16:FW31" si="84">FV16/FV$32</f>
        <v>3.5688853517195644E-3</v>
      </c>
      <c r="FX16" s="30">
        <f t="shared" ref="FX16:FX29" si="85">IF(FV16&lt;0,"Error",IF(AND(FQ16=0,FV16&gt;0),"New Comer",FV16-FQ16))</f>
        <v>-8678592.75</v>
      </c>
      <c r="FY16" s="31">
        <f t="shared" ref="FY16:FY29" si="86">IF(AND(FQ16=0,FV16=0),"-",IF(FQ16=0,"",FX16/FQ16))</f>
        <v>-9.9720500976756676E-3</v>
      </c>
      <c r="FZ16" s="57">
        <v>3</v>
      </c>
      <c r="GA16" s="58">
        <v>822091991.15999997</v>
      </c>
      <c r="GB16" s="29">
        <f t="shared" ref="GB16:GB31" si="87">GA16/GA$32</f>
        <v>3.5709767174004715E-3</v>
      </c>
      <c r="GC16" s="30">
        <f t="shared" ref="GC16:GC29" si="88">IF(GA16&lt;0,"Error",IF(AND(FV16=0,GA16&gt;0),"New Comer",GA16-FV16))</f>
        <v>-39521147.980000019</v>
      </c>
      <c r="GD16" s="31">
        <f t="shared" ref="GD16:GD29" si="89">IF(AND(FV16=0,GA16=0),"-",IF(FV16=0,"",GC16/FV16))</f>
        <v>-4.5868785171320828E-2</v>
      </c>
      <c r="GE16" s="57">
        <v>3</v>
      </c>
      <c r="GF16" s="58">
        <v>784880641.65999997</v>
      </c>
      <c r="GG16" s="29">
        <f t="shared" ref="GG16:GG31" si="90">GF16/GF$32</f>
        <v>3.5699028446545514E-3</v>
      </c>
      <c r="GH16" s="30">
        <f t="shared" ref="GH16:GH29" si="91">IF(GF16&lt;0,"Error",IF(AND(GA16=0,GF16&gt;0),"New Comer",GF16-GA16))</f>
        <v>-37211349.5</v>
      </c>
      <c r="GI16" s="31">
        <f t="shared" ref="GI16:GI29" si="92">IF(AND(GA16=0,GF16=0),"-",IF(GA16=0,"",GH16/GA16))</f>
        <v>-4.5264216048977089E-2</v>
      </c>
      <c r="GJ16" s="57">
        <v>3</v>
      </c>
      <c r="GK16" s="58">
        <v>659974032.56999993</v>
      </c>
      <c r="GL16" s="29">
        <f t="shared" ref="GL16:GL31" si="93">GK16/GK$32</f>
        <v>3.5025240171342388E-3</v>
      </c>
      <c r="GM16" s="30">
        <f t="shared" ref="GM16:GM29" si="94">IF(GK16&lt;0,"Error",IF(AND(GF16=0,GK16&gt;0),"New Comer",GK16-GF16))</f>
        <v>-124906609.09000003</v>
      </c>
      <c r="GN16" s="31">
        <f t="shared" ref="GN16:GN29" si="95">IF(AND(GF16=0,GK16=0),"-",IF(GF16=0,"",GM16/GF16))</f>
        <v>-0.15914089666656339</v>
      </c>
      <c r="GO16" s="57">
        <v>3</v>
      </c>
      <c r="GP16" s="58">
        <v>583295977.73000002</v>
      </c>
      <c r="GQ16" s="29">
        <f t="shared" ref="GQ16:GQ31" si="96">GP16/GP$32</f>
        <v>3.4425591930474981E-3</v>
      </c>
      <c r="GR16" s="30">
        <f t="shared" ref="GR16:GR29" si="97">IF(GP16&lt;0,"Error",IF(AND(GK16=0,GP16&gt;0),"New Comer",GP16-GK16))</f>
        <v>-76678054.839999914</v>
      </c>
      <c r="GS16" s="31">
        <f t="shared" ref="GS16:GS29" si="98">IF(AND(GK16=0,GP16=0),"-",IF(GK16=0,"",GR16/GK16))</f>
        <v>-0.11618344215969903</v>
      </c>
      <c r="GT16" s="57">
        <v>3</v>
      </c>
      <c r="GU16" s="58">
        <v>545056965.09000003</v>
      </c>
      <c r="GV16" s="29">
        <f t="shared" ref="GV16:GV31" si="99">GU16/GU$32</f>
        <v>3.4825927353395025E-3</v>
      </c>
      <c r="GW16" s="30">
        <f t="shared" ref="GW16:GW29" si="100">IF(GU16&lt;0,"Error",IF(AND(GP16=0,GU16&gt;0),"New Comer",GU16-GP16))</f>
        <v>-38239012.639999986</v>
      </c>
      <c r="GX16" s="31">
        <f t="shared" ref="GX16:GX29" si="101">IF(AND(GP16=0,GU16=0),"-",IF(GP16=0,"",GW16/GP16))</f>
        <v>-6.5556791234552825E-2</v>
      </c>
      <c r="GY16" s="57">
        <v>3</v>
      </c>
      <c r="GZ16" s="58">
        <v>556405364.87</v>
      </c>
      <c r="HA16" s="29">
        <f t="shared" ref="HA16:HA31" si="102">GZ16/GZ$32</f>
        <v>3.5600174417455255E-3</v>
      </c>
      <c r="HB16" s="30">
        <f t="shared" ref="HB16:HB29" si="103">IF(GZ16&lt;0,"Error",IF(AND(GU16=0,GZ16&gt;0),"New Comer",GZ16-GU16))</f>
        <v>11348399.779999971</v>
      </c>
      <c r="HC16" s="31">
        <f t="shared" ref="HC16:HC29" si="104">IF(AND(GU16=0,GZ16=0),"-",IF(GU16=0,"",HB16/GU16))</f>
        <v>2.0820575658777461E-2</v>
      </c>
      <c r="HD16" s="57">
        <v>3</v>
      </c>
      <c r="HE16" s="58">
        <v>510434859.04000002</v>
      </c>
      <c r="HF16" s="29">
        <f t="shared" ref="HF16:HF31" si="105">HE16/HE$32</f>
        <v>3.7093867110319229E-3</v>
      </c>
      <c r="HG16" s="30">
        <f t="shared" ref="HG16:HG29" si="106">IF(HE16&lt;0,"Error",IF(AND(GZ16=0,HE16&gt;0),"New Comer",HE16-GZ16))</f>
        <v>-45970505.829999983</v>
      </c>
      <c r="HH16" s="31">
        <f t="shared" ref="HH16:HH29" si="107">IF(AND(GZ16=0,HE16=0),"-",IF(GZ16=0,"",HG16/GZ16))</f>
        <v>-8.2620529442128318E-2</v>
      </c>
      <c r="HI16" s="57">
        <v>3</v>
      </c>
      <c r="HJ16" s="58">
        <v>434512805.81999999</v>
      </c>
      <c r="HK16" s="29">
        <f t="shared" ref="HK16:HK31" si="108">HJ16/HJ$32</f>
        <v>4.0253708220977201E-3</v>
      </c>
      <c r="HL16" s="30">
        <f t="shared" ref="HL16:HL29" si="109">IF(HJ16&lt;0,"Error",IF(AND(HE16=0,HJ16&gt;0),"New Comer",HJ16-HE16))</f>
        <v>-75922053.220000029</v>
      </c>
      <c r="HM16" s="31">
        <f t="shared" ref="HM16:HM29" si="110">IF(AND(HE16=0,HJ16=0),"-",IF(HE16=0,"",HL16/HE16))</f>
        <v>-0.14873994570588375</v>
      </c>
      <c r="HN16" s="57">
        <v>3</v>
      </c>
      <c r="HO16" s="58">
        <v>432363422.49000001</v>
      </c>
      <c r="HP16" s="29">
        <f t="shared" ref="HP16:HP31" si="111">HO16/HO$32</f>
        <v>3.886134275823037E-3</v>
      </c>
      <c r="HQ16" s="30">
        <f t="shared" ref="HQ16:HQ29" si="112">IF(HO16&lt;0,"Error",IF(AND(HJ16=0,HO16&gt;0),"New Comer",HO16-HJ16))</f>
        <v>-2149383.3299999833</v>
      </c>
      <c r="HR16" s="31">
        <f t="shared" ref="HR16:HR29" si="113">IF(AND(HJ16=0,HO16=0),"-",IF(HJ16=0,"",HQ16/HJ16))</f>
        <v>-4.9466512867065663E-3</v>
      </c>
    </row>
    <row r="17" spans="1:226" s="2" customFormat="1">
      <c r="A17" s="26" t="s">
        <v>42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  <c r="FP17" s="57">
        <v>2</v>
      </c>
      <c r="FQ17" s="58">
        <v>978900144.56999993</v>
      </c>
      <c r="FR17" s="29">
        <f t="shared" si="81"/>
        <v>3.9903618135953747E-3</v>
      </c>
      <c r="FS17" s="30">
        <f t="shared" si="82"/>
        <v>46838754.120000005</v>
      </c>
      <c r="FT17" s="31">
        <f t="shared" si="83"/>
        <v>5.0252863813387033E-2</v>
      </c>
      <c r="FU17" s="57">
        <v>2</v>
      </c>
      <c r="FV17" s="58">
        <v>954656565.44999993</v>
      </c>
      <c r="FW17" s="29">
        <f t="shared" si="84"/>
        <v>3.9542802652221569E-3</v>
      </c>
      <c r="FX17" s="30">
        <f t="shared" si="85"/>
        <v>-24243579.120000005</v>
      </c>
      <c r="FY17" s="31">
        <f t="shared" si="86"/>
        <v>-2.4766141117130436E-2</v>
      </c>
      <c r="FZ17" s="57">
        <v>2</v>
      </c>
      <c r="GA17" s="58">
        <v>906291345.01999998</v>
      </c>
      <c r="GB17" s="29">
        <f t="shared" si="87"/>
        <v>3.9367191592286207E-3</v>
      </c>
      <c r="GC17" s="30">
        <f t="shared" si="88"/>
        <v>-48365220.429999948</v>
      </c>
      <c r="GD17" s="31">
        <f t="shared" si="89"/>
        <v>-5.0662428961772088E-2</v>
      </c>
      <c r="GE17" s="57">
        <v>2</v>
      </c>
      <c r="GF17" s="58">
        <v>863821205.23000002</v>
      </c>
      <c r="GG17" s="29">
        <f t="shared" si="90"/>
        <v>3.9289512495829185E-3</v>
      </c>
      <c r="GH17" s="30">
        <f t="shared" si="91"/>
        <v>-42470139.789999962</v>
      </c>
      <c r="GI17" s="31">
        <f t="shared" si="92"/>
        <v>-4.6861464608892116E-2</v>
      </c>
      <c r="GJ17" s="57">
        <v>2</v>
      </c>
      <c r="GK17" s="58">
        <v>701135122.43000007</v>
      </c>
      <c r="GL17" s="29">
        <f t="shared" si="93"/>
        <v>3.720968529632206E-3</v>
      </c>
      <c r="GM17" s="30">
        <f t="shared" si="94"/>
        <v>-162686082.79999995</v>
      </c>
      <c r="GN17" s="31">
        <f t="shared" si="95"/>
        <v>-0.18833305065332745</v>
      </c>
      <c r="GO17" s="57">
        <v>2</v>
      </c>
      <c r="GP17" s="58">
        <v>594099483.5</v>
      </c>
      <c r="GQ17" s="29">
        <f t="shared" si="96"/>
        <v>3.5063204901001422E-3</v>
      </c>
      <c r="GR17" s="30">
        <f t="shared" si="97"/>
        <v>-107035638.93000007</v>
      </c>
      <c r="GS17" s="31">
        <f t="shared" si="98"/>
        <v>-0.15266050081621221</v>
      </c>
      <c r="GT17" s="57">
        <v>2</v>
      </c>
      <c r="GU17" s="58">
        <v>549298583.70000005</v>
      </c>
      <c r="GV17" s="29">
        <f t="shared" si="99"/>
        <v>3.5096941781305835E-3</v>
      </c>
      <c r="GW17" s="30">
        <f t="shared" si="100"/>
        <v>-44800899.799999952</v>
      </c>
      <c r="GX17" s="31">
        <f t="shared" si="101"/>
        <v>-7.5409760560749509E-2</v>
      </c>
      <c r="GY17" s="57">
        <v>2</v>
      </c>
      <c r="GZ17" s="58">
        <v>548436709.92999995</v>
      </c>
      <c r="HA17" s="29">
        <f t="shared" si="102"/>
        <v>3.5090320408763588E-3</v>
      </c>
      <c r="HB17" s="30">
        <f t="shared" si="103"/>
        <v>-861873.77000010014</v>
      </c>
      <c r="HC17" s="31">
        <f t="shared" si="104"/>
        <v>-1.5690442239895039E-3</v>
      </c>
      <c r="HD17" s="57">
        <v>2</v>
      </c>
      <c r="HE17" s="58">
        <v>483282362.99000001</v>
      </c>
      <c r="HF17" s="29">
        <f t="shared" si="105"/>
        <v>3.5120665119204352E-3</v>
      </c>
      <c r="HG17" s="30">
        <f t="shared" si="106"/>
        <v>-65154346.939999938</v>
      </c>
      <c r="HH17" s="31">
        <f t="shared" si="107"/>
        <v>-0.11880011997795689</v>
      </c>
      <c r="HI17" s="57">
        <v>2</v>
      </c>
      <c r="HJ17" s="58">
        <v>369255673.12</v>
      </c>
      <c r="HK17" s="29">
        <f t="shared" si="108"/>
        <v>3.4208221082603707E-3</v>
      </c>
      <c r="HL17" s="30">
        <f t="shared" si="109"/>
        <v>-114026689.87</v>
      </c>
      <c r="HM17" s="31">
        <f t="shared" si="110"/>
        <v>-0.23594217087611663</v>
      </c>
      <c r="HN17" s="57">
        <v>2</v>
      </c>
      <c r="HO17" s="58">
        <v>381515222.50999999</v>
      </c>
      <c r="HP17" s="29">
        <f t="shared" si="111"/>
        <v>3.4291045583964832E-3</v>
      </c>
      <c r="HQ17" s="30">
        <f t="shared" si="112"/>
        <v>12259549.389999986</v>
      </c>
      <c r="HR17" s="31">
        <f t="shared" si="113"/>
        <v>3.320070694219477E-2</v>
      </c>
    </row>
    <row r="18" spans="1:226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  <c r="FP18" s="57">
        <v>5</v>
      </c>
      <c r="FQ18" s="58">
        <v>447341487.43000001</v>
      </c>
      <c r="FR18" s="29">
        <f t="shared" si="81"/>
        <v>1.8235306215648233E-3</v>
      </c>
      <c r="FS18" s="30">
        <f t="shared" si="82"/>
        <v>24292114.570000052</v>
      </c>
      <c r="FT18" s="31">
        <f t="shared" si="83"/>
        <v>5.7421464558083765E-2</v>
      </c>
      <c r="FU18" s="57">
        <v>5</v>
      </c>
      <c r="FV18" s="58">
        <v>445282567.06</v>
      </c>
      <c r="FW18" s="29">
        <f t="shared" si="84"/>
        <v>1.8444036642044548E-3</v>
      </c>
      <c r="FX18" s="30">
        <f t="shared" si="85"/>
        <v>-2058920.3700000048</v>
      </c>
      <c r="FY18" s="31">
        <f t="shared" si="86"/>
        <v>-4.6025696874855242E-3</v>
      </c>
      <c r="FZ18" s="57">
        <v>5</v>
      </c>
      <c r="GA18" s="58">
        <v>431067243.31999999</v>
      </c>
      <c r="GB18" s="29">
        <f t="shared" si="87"/>
        <v>1.87245600988969E-3</v>
      </c>
      <c r="GC18" s="30">
        <f t="shared" si="88"/>
        <v>-14215323.74000001</v>
      </c>
      <c r="GD18" s="31">
        <f t="shared" si="89"/>
        <v>-3.1924276384448155E-2</v>
      </c>
      <c r="GE18" s="57">
        <v>5</v>
      </c>
      <c r="GF18" s="58">
        <v>419776982.60000002</v>
      </c>
      <c r="GG18" s="29">
        <f t="shared" si="90"/>
        <v>1.9092878136665805E-3</v>
      </c>
      <c r="GH18" s="30">
        <f t="shared" si="91"/>
        <v>-11290260.719999969</v>
      </c>
      <c r="GI18" s="31">
        <f t="shared" si="92"/>
        <v>-2.6191414204996124E-2</v>
      </c>
      <c r="GJ18" s="57">
        <v>5</v>
      </c>
      <c r="GK18" s="58">
        <v>352363137.73000002</v>
      </c>
      <c r="GL18" s="29">
        <f t="shared" si="93"/>
        <v>1.8700135031770419E-3</v>
      </c>
      <c r="GM18" s="30">
        <f t="shared" si="94"/>
        <v>-67413844.870000005</v>
      </c>
      <c r="GN18" s="31">
        <f t="shared" si="95"/>
        <v>-0.1605944291000771</v>
      </c>
      <c r="GO18" s="57">
        <v>5</v>
      </c>
      <c r="GP18" s="58">
        <v>319545815.41000003</v>
      </c>
      <c r="GQ18" s="29">
        <f t="shared" si="96"/>
        <v>1.8859300019873539E-3</v>
      </c>
      <c r="GR18" s="30">
        <f t="shared" si="97"/>
        <v>-32817322.319999993</v>
      </c>
      <c r="GS18" s="31">
        <f t="shared" si="98"/>
        <v>-9.3134947461917611E-2</v>
      </c>
      <c r="GT18" s="57">
        <v>5</v>
      </c>
      <c r="GU18" s="58">
        <v>296487207.19999999</v>
      </c>
      <c r="GV18" s="29">
        <f t="shared" si="99"/>
        <v>1.8943784962830877E-3</v>
      </c>
      <c r="GW18" s="30">
        <f t="shared" si="100"/>
        <v>-23058608.210000038</v>
      </c>
      <c r="GX18" s="31">
        <f t="shared" si="101"/>
        <v>-7.2160570090439774E-2</v>
      </c>
      <c r="GY18" s="57">
        <v>5</v>
      </c>
      <c r="GZ18" s="58">
        <v>284502943.19</v>
      </c>
      <c r="HA18" s="29">
        <f t="shared" si="102"/>
        <v>1.8203193281951511E-3</v>
      </c>
      <c r="HB18" s="30">
        <f t="shared" si="103"/>
        <v>-11984264.00999999</v>
      </c>
      <c r="HC18" s="31">
        <f t="shared" si="104"/>
        <v>-4.0420846899865803E-2</v>
      </c>
      <c r="HD18" s="57">
        <v>5</v>
      </c>
      <c r="HE18" s="58">
        <v>250025257.78999999</v>
      </c>
      <c r="HF18" s="29">
        <f t="shared" si="105"/>
        <v>1.8169612679134796E-3</v>
      </c>
      <c r="HG18" s="30">
        <f t="shared" si="106"/>
        <v>-34477685.400000006</v>
      </c>
      <c r="HH18" s="31">
        <f t="shared" si="107"/>
        <v>-0.12118568972755661</v>
      </c>
      <c r="HI18" s="57">
        <v>5</v>
      </c>
      <c r="HJ18" s="58">
        <v>201853179.73000002</v>
      </c>
      <c r="HK18" s="29">
        <f t="shared" si="108"/>
        <v>1.8699883850359683E-3</v>
      </c>
      <c r="HL18" s="30">
        <f t="shared" si="109"/>
        <v>-48172078.059999973</v>
      </c>
      <c r="HM18" s="31">
        <f t="shared" si="110"/>
        <v>-0.19266884668292367</v>
      </c>
      <c r="HN18" s="57">
        <v>5</v>
      </c>
      <c r="HO18" s="58">
        <v>207445872</v>
      </c>
      <c r="HP18" s="29">
        <f t="shared" si="111"/>
        <v>1.8645483674693687E-3</v>
      </c>
      <c r="HQ18" s="30">
        <f t="shared" si="112"/>
        <v>5592692.2699999809</v>
      </c>
      <c r="HR18" s="31">
        <f t="shared" si="113"/>
        <v>2.7706733564865308E-2</v>
      </c>
    </row>
    <row r="19" spans="1:226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114">L19/L$32</f>
        <v>6.7820257374719375E-2</v>
      </c>
      <c r="N19" s="27">
        <v>1</v>
      </c>
      <c r="O19" s="28">
        <v>2274484290.1999998</v>
      </c>
      <c r="P19" s="29">
        <f t="shared" ref="P19:P26" si="115">O19/O$32</f>
        <v>5.1370761735968759E-2</v>
      </c>
      <c r="Q19" s="27">
        <v>1</v>
      </c>
      <c r="R19" s="28">
        <v>3734373828.1999998</v>
      </c>
      <c r="S19" s="29">
        <f t="shared" ref="S19:S26" si="116">R19/R$32</f>
        <v>4.3678070605942795E-2</v>
      </c>
      <c r="T19" s="48">
        <v>1</v>
      </c>
      <c r="U19" s="49">
        <v>4608708177.9899998</v>
      </c>
      <c r="V19" s="29">
        <f t="shared" ref="V19:V26" si="117">U19/U$32</f>
        <v>3.5566267076482222E-2</v>
      </c>
      <c r="W19" s="48">
        <v>1</v>
      </c>
      <c r="X19" s="49">
        <v>4860704169.3400002</v>
      </c>
      <c r="Y19" s="29">
        <f t="shared" ref="Y19:Y26" si="118">X19/X$32</f>
        <v>3.2781350438953187E-2</v>
      </c>
      <c r="Z19" s="48">
        <v>1</v>
      </c>
      <c r="AA19" s="49">
        <v>7335652427.5</v>
      </c>
      <c r="AB19" s="29">
        <f t="shared" ref="AB19:AB26" si="119">AA19/AA$32</f>
        <v>3.6750703788712591E-2</v>
      </c>
      <c r="AC19" s="48">
        <v>1</v>
      </c>
      <c r="AD19" s="49">
        <v>7733049278.6400003</v>
      </c>
      <c r="AE19" s="29">
        <f t="shared" ref="AE19:AE26" si="120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  <c r="FP19" s="57">
        <v>2</v>
      </c>
      <c r="FQ19" s="58">
        <v>6327888526.0100002</v>
      </c>
      <c r="FR19" s="29">
        <f t="shared" si="81"/>
        <v>2.5794831960077407E-2</v>
      </c>
      <c r="FS19" s="30">
        <f t="shared" si="82"/>
        <v>352876142.57000065</v>
      </c>
      <c r="FT19" s="31">
        <f t="shared" si="83"/>
        <v>5.9058646229422362E-2</v>
      </c>
      <c r="FU19" s="57">
        <v>2</v>
      </c>
      <c r="FV19" s="58">
        <v>6219716887.6400003</v>
      </c>
      <c r="FW19" s="29">
        <f t="shared" si="84"/>
        <v>2.5762671765076722E-2</v>
      </c>
      <c r="FX19" s="30">
        <f t="shared" si="85"/>
        <v>-108171638.36999989</v>
      </c>
      <c r="FY19" s="31">
        <f t="shared" si="86"/>
        <v>-1.7094428564184371E-2</v>
      </c>
      <c r="FZ19" s="57">
        <v>2</v>
      </c>
      <c r="GA19" s="58">
        <v>5894143808.7799997</v>
      </c>
      <c r="GB19" s="29">
        <f t="shared" si="87"/>
        <v>2.5602792067666632E-2</v>
      </c>
      <c r="GC19" s="30">
        <f t="shared" si="88"/>
        <v>-325573078.86000061</v>
      </c>
      <c r="GD19" s="31">
        <f t="shared" si="89"/>
        <v>-5.2345321297017355E-2</v>
      </c>
      <c r="GE19" s="57">
        <v>2</v>
      </c>
      <c r="GF19" s="58">
        <v>5610948580.2699995</v>
      </c>
      <c r="GG19" s="29">
        <f t="shared" si="90"/>
        <v>2.5520493479814037E-2</v>
      </c>
      <c r="GH19" s="30">
        <f t="shared" si="91"/>
        <v>-283195228.51000023</v>
      </c>
      <c r="GI19" s="31">
        <f t="shared" si="92"/>
        <v>-4.8046881395759064E-2</v>
      </c>
      <c r="GJ19" s="57">
        <v>2</v>
      </c>
      <c r="GK19" s="58">
        <v>4954920481.46</v>
      </c>
      <c r="GL19" s="29">
        <f t="shared" si="93"/>
        <v>2.6296077016429085E-2</v>
      </c>
      <c r="GM19" s="30">
        <f t="shared" si="94"/>
        <v>-656028098.80999947</v>
      </c>
      <c r="GN19" s="31">
        <f t="shared" si="95"/>
        <v>-0.11691928546927288</v>
      </c>
      <c r="GO19" s="57">
        <v>2</v>
      </c>
      <c r="GP19" s="58">
        <v>4577114203.6900005</v>
      </c>
      <c r="GQ19" s="29">
        <f t="shared" si="96"/>
        <v>2.701370690204723E-2</v>
      </c>
      <c r="GR19" s="30">
        <f t="shared" si="97"/>
        <v>-377806277.7699995</v>
      </c>
      <c r="GS19" s="31">
        <f t="shared" si="98"/>
        <v>-7.6248706550115286E-2</v>
      </c>
      <c r="GT19" s="57">
        <v>2</v>
      </c>
      <c r="GU19" s="58">
        <v>4199496089.1300001</v>
      </c>
      <c r="GV19" s="29">
        <f t="shared" si="99"/>
        <v>2.6832304710895458E-2</v>
      </c>
      <c r="GW19" s="30">
        <f t="shared" si="100"/>
        <v>-377618114.56000042</v>
      </c>
      <c r="GX19" s="31">
        <f t="shared" si="101"/>
        <v>-8.2501352982534359E-2</v>
      </c>
      <c r="GY19" s="57">
        <v>2</v>
      </c>
      <c r="GZ19" s="58">
        <v>4241842374.9300003</v>
      </c>
      <c r="HA19" s="29">
        <f t="shared" si="102"/>
        <v>2.7140343701420471E-2</v>
      </c>
      <c r="HB19" s="30">
        <f t="shared" si="103"/>
        <v>42346285.800000191</v>
      </c>
      <c r="HC19" s="31">
        <f t="shared" si="104"/>
        <v>1.0083658825069407E-2</v>
      </c>
      <c r="HD19" s="57">
        <v>2</v>
      </c>
      <c r="HE19" s="58">
        <v>3810872666.8800001</v>
      </c>
      <c r="HF19" s="29">
        <f t="shared" si="105"/>
        <v>2.7694034170287131E-2</v>
      </c>
      <c r="HG19" s="30">
        <f t="shared" si="106"/>
        <v>-430969708.05000019</v>
      </c>
      <c r="HH19" s="31">
        <f t="shared" si="107"/>
        <v>-0.10159965174498313</v>
      </c>
      <c r="HI19" s="57">
        <v>2</v>
      </c>
      <c r="HJ19" s="58">
        <v>3129326699.9200001</v>
      </c>
      <c r="HK19" s="29">
        <f t="shared" si="108"/>
        <v>2.8990400793590394E-2</v>
      </c>
      <c r="HL19" s="30">
        <f t="shared" si="109"/>
        <v>-681545966.96000004</v>
      </c>
      <c r="HM19" s="31">
        <f t="shared" si="110"/>
        <v>-0.17884249266139574</v>
      </c>
      <c r="HN19" s="57">
        <v>2</v>
      </c>
      <c r="HO19" s="58">
        <v>3330369227.0299997</v>
      </c>
      <c r="HP19" s="29">
        <f t="shared" si="111"/>
        <v>2.993375787843592E-2</v>
      </c>
      <c r="HQ19" s="30">
        <f t="shared" si="112"/>
        <v>201042527.10999966</v>
      </c>
      <c r="HR19" s="31">
        <f t="shared" si="113"/>
        <v>6.4244659119528563E-2</v>
      </c>
    </row>
    <row r="20" spans="1:226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114"/>
        <v>1.3449201365368323E-2</v>
      </c>
      <c r="N20" s="27">
        <v>4</v>
      </c>
      <c r="O20" s="28">
        <v>437222661.31999993</v>
      </c>
      <c r="P20" s="29">
        <f t="shared" si="115"/>
        <v>9.8749686937872356E-3</v>
      </c>
      <c r="Q20" s="27">
        <v>4</v>
      </c>
      <c r="R20" s="28">
        <v>897526839.9799999</v>
      </c>
      <c r="S20" s="29">
        <f t="shared" si="116"/>
        <v>1.0497674440448555E-2</v>
      </c>
      <c r="T20" s="48">
        <v>4</v>
      </c>
      <c r="U20" s="49">
        <v>1333656585.4000001</v>
      </c>
      <c r="V20" s="29">
        <f t="shared" si="117"/>
        <v>1.0292078489841117E-2</v>
      </c>
      <c r="W20" s="48">
        <v>4</v>
      </c>
      <c r="X20" s="49">
        <v>1432373226.9299998</v>
      </c>
      <c r="Y20" s="29">
        <f t="shared" si="118"/>
        <v>9.6601494506797433E-3</v>
      </c>
      <c r="Z20" s="48">
        <v>4</v>
      </c>
      <c r="AA20" s="49">
        <v>1876752848.7600002</v>
      </c>
      <c r="AB20" s="29">
        <f t="shared" si="119"/>
        <v>9.4022977112217174E-3</v>
      </c>
      <c r="AC20" s="48">
        <v>4</v>
      </c>
      <c r="AD20" s="49">
        <v>1803478372.5599999</v>
      </c>
      <c r="AE20" s="29">
        <f t="shared" si="120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  <c r="FP20" s="57">
        <v>7</v>
      </c>
      <c r="FQ20" s="58">
        <v>2003184569.7600002</v>
      </c>
      <c r="FR20" s="29">
        <f t="shared" si="81"/>
        <v>8.165726869174229E-3</v>
      </c>
      <c r="FS20" s="30">
        <f t="shared" si="82"/>
        <v>107870827.93000031</v>
      </c>
      <c r="FT20" s="31">
        <f t="shared" si="83"/>
        <v>5.6914496818794118E-2</v>
      </c>
      <c r="FU20" s="57">
        <v>7</v>
      </c>
      <c r="FV20" s="58">
        <v>2012367548.1999998</v>
      </c>
      <c r="FW20" s="29">
        <f t="shared" si="84"/>
        <v>8.335421941470458E-3</v>
      </c>
      <c r="FX20" s="30">
        <f t="shared" si="85"/>
        <v>9182978.4399995804</v>
      </c>
      <c r="FY20" s="31">
        <f t="shared" si="86"/>
        <v>4.5841898837608282E-3</v>
      </c>
      <c r="FZ20" s="57">
        <v>7</v>
      </c>
      <c r="GA20" s="58">
        <v>1955195203.78</v>
      </c>
      <c r="GB20" s="29">
        <f t="shared" si="87"/>
        <v>8.4929139630951396E-3</v>
      </c>
      <c r="GC20" s="30">
        <f t="shared" si="88"/>
        <v>-57172344.419999838</v>
      </c>
      <c r="GD20" s="31">
        <f t="shared" si="89"/>
        <v>-2.8410488169091537E-2</v>
      </c>
      <c r="GE20" s="57">
        <v>7</v>
      </c>
      <c r="GF20" s="58">
        <v>1895487746.1299996</v>
      </c>
      <c r="GG20" s="29">
        <f t="shared" si="90"/>
        <v>8.6213199023560307E-3</v>
      </c>
      <c r="GH20" s="30">
        <f t="shared" si="91"/>
        <v>-59707457.650000334</v>
      </c>
      <c r="GI20" s="31">
        <f t="shared" si="92"/>
        <v>-3.0537849895789056E-2</v>
      </c>
      <c r="GJ20" s="57">
        <v>7</v>
      </c>
      <c r="GK20" s="58">
        <v>1630489900.0700002</v>
      </c>
      <c r="GL20" s="29">
        <f t="shared" si="93"/>
        <v>8.6531132330335495E-3</v>
      </c>
      <c r="GM20" s="30">
        <f t="shared" si="94"/>
        <v>-264997846.05999947</v>
      </c>
      <c r="GN20" s="31">
        <f t="shared" si="95"/>
        <v>-0.13980456829702181</v>
      </c>
      <c r="GO20" s="57">
        <v>7</v>
      </c>
      <c r="GP20" s="58">
        <v>1488833169.6699998</v>
      </c>
      <c r="GQ20" s="29">
        <f t="shared" si="96"/>
        <v>8.786956383803458E-3</v>
      </c>
      <c r="GR20" s="30">
        <f t="shared" si="97"/>
        <v>-141656730.40000033</v>
      </c>
      <c r="GS20" s="31">
        <f t="shared" si="98"/>
        <v>-8.6879857639056049E-2</v>
      </c>
      <c r="GT20" s="57">
        <v>7</v>
      </c>
      <c r="GU20" s="58">
        <v>1378953672.79</v>
      </c>
      <c r="GV20" s="29">
        <f t="shared" si="99"/>
        <v>8.8107011758582245E-3</v>
      </c>
      <c r="GW20" s="30">
        <f t="shared" si="100"/>
        <v>-109879496.87999988</v>
      </c>
      <c r="GX20" s="31">
        <f t="shared" si="101"/>
        <v>-7.3802424017967494E-2</v>
      </c>
      <c r="GY20" s="57">
        <v>7</v>
      </c>
      <c r="GZ20" s="58">
        <v>1401103401.2900002</v>
      </c>
      <c r="HA20" s="29">
        <f t="shared" si="102"/>
        <v>8.9646018194788242E-3</v>
      </c>
      <c r="HB20" s="30">
        <f t="shared" si="103"/>
        <v>22149728.500000238</v>
      </c>
      <c r="HC20" s="31">
        <f t="shared" si="104"/>
        <v>1.6062706773306814E-2</v>
      </c>
      <c r="HD20" s="57">
        <v>7</v>
      </c>
      <c r="HE20" s="58">
        <v>1283002470.7700002</v>
      </c>
      <c r="HF20" s="29">
        <f t="shared" si="105"/>
        <v>9.3237211977374237E-3</v>
      </c>
      <c r="HG20" s="30">
        <f t="shared" si="106"/>
        <v>-118100930.51999998</v>
      </c>
      <c r="HH20" s="31">
        <f t="shared" si="107"/>
        <v>-8.4291373792443933E-2</v>
      </c>
      <c r="HI20" s="57">
        <v>7</v>
      </c>
      <c r="HJ20" s="58">
        <v>1049974093.53</v>
      </c>
      <c r="HK20" s="29">
        <f t="shared" si="108"/>
        <v>9.7270667824805989E-3</v>
      </c>
      <c r="HL20" s="30">
        <f t="shared" si="109"/>
        <v>-233028377.24000025</v>
      </c>
      <c r="HM20" s="31">
        <f t="shared" si="110"/>
        <v>-0.18162737995363884</v>
      </c>
      <c r="HN20" s="57">
        <v>7</v>
      </c>
      <c r="HO20" s="58">
        <v>1142058429.98</v>
      </c>
      <c r="HP20" s="29">
        <f t="shared" si="111"/>
        <v>1.026495808590416E-2</v>
      </c>
      <c r="HQ20" s="30">
        <f t="shared" si="112"/>
        <v>92084336.450000048</v>
      </c>
      <c r="HR20" s="31">
        <f t="shared" si="113"/>
        <v>8.7701531892480936E-2</v>
      </c>
    </row>
    <row r="21" spans="1:226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114"/>
        <v>8.4058202684015541E-3</v>
      </c>
      <c r="N21" s="27">
        <v>2</v>
      </c>
      <c r="O21" s="28">
        <v>289789667.45999998</v>
      </c>
      <c r="P21" s="29">
        <f t="shared" si="115"/>
        <v>6.5450950902475828E-3</v>
      </c>
      <c r="Q21" s="27">
        <v>2</v>
      </c>
      <c r="R21" s="28">
        <v>448613946.75999999</v>
      </c>
      <c r="S21" s="29">
        <f t="shared" si="116"/>
        <v>5.2470889479317891E-3</v>
      </c>
      <c r="T21" s="48">
        <v>2</v>
      </c>
      <c r="U21" s="49">
        <v>583748459.83000004</v>
      </c>
      <c r="V21" s="29">
        <f t="shared" si="117"/>
        <v>4.504896562327749E-3</v>
      </c>
      <c r="W21" s="48">
        <v>2</v>
      </c>
      <c r="X21" s="49">
        <v>543349993.5</v>
      </c>
      <c r="Y21" s="29">
        <f t="shared" si="118"/>
        <v>3.6644374821817151E-3</v>
      </c>
      <c r="Z21" s="48">
        <v>2</v>
      </c>
      <c r="AA21" s="49">
        <v>643942608.48000002</v>
      </c>
      <c r="AB21" s="29">
        <f t="shared" si="119"/>
        <v>3.2260721585529897E-3</v>
      </c>
      <c r="AC21" s="48">
        <v>2</v>
      </c>
      <c r="AD21" s="49">
        <v>521615186.50999999</v>
      </c>
      <c r="AE21" s="29">
        <f t="shared" si="120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  <c r="FP21" s="57">
        <v>6</v>
      </c>
      <c r="FQ21" s="58">
        <v>774284973.23000002</v>
      </c>
      <c r="FR21" s="29">
        <f t="shared" si="81"/>
        <v>3.1562741175964453E-3</v>
      </c>
      <c r="FS21" s="30">
        <f t="shared" si="82"/>
        <v>40467932.899999976</v>
      </c>
      <c r="FT21" s="31">
        <f t="shared" si="83"/>
        <v>5.5147169765642684E-2</v>
      </c>
      <c r="FU21" s="57">
        <v>6</v>
      </c>
      <c r="FV21" s="58">
        <v>769771374.05999994</v>
      </c>
      <c r="FW21" s="29">
        <f t="shared" si="84"/>
        <v>3.1884678358060528E-3</v>
      </c>
      <c r="FX21" s="30">
        <f t="shared" si="85"/>
        <v>-4513599.1700000763</v>
      </c>
      <c r="FY21" s="31">
        <f t="shared" si="86"/>
        <v>-5.8293772009692865E-3</v>
      </c>
      <c r="FZ21" s="57">
        <v>6</v>
      </c>
      <c r="GA21" s="58">
        <v>732160864.91000009</v>
      </c>
      <c r="GB21" s="29">
        <f t="shared" si="87"/>
        <v>3.1803367872447114E-3</v>
      </c>
      <c r="GC21" s="30">
        <f t="shared" si="88"/>
        <v>-37610509.149999857</v>
      </c>
      <c r="GD21" s="31">
        <f t="shared" si="89"/>
        <v>-4.8859324232376954E-2</v>
      </c>
      <c r="GE21" s="57">
        <v>6</v>
      </c>
      <c r="GF21" s="58">
        <v>691931470.69000006</v>
      </c>
      <c r="GG21" s="29">
        <f t="shared" si="90"/>
        <v>3.1471385512808528E-3</v>
      </c>
      <c r="GH21" s="30">
        <f t="shared" si="91"/>
        <v>-40229394.220000029</v>
      </c>
      <c r="GI21" s="31">
        <f t="shared" si="92"/>
        <v>-5.4946113822875758E-2</v>
      </c>
      <c r="GJ21" s="57">
        <v>6</v>
      </c>
      <c r="GK21" s="58">
        <v>527091582.22999996</v>
      </c>
      <c r="GL21" s="29">
        <f t="shared" si="93"/>
        <v>2.7973084316678023E-3</v>
      </c>
      <c r="GM21" s="30">
        <f t="shared" si="94"/>
        <v>-164839888.4600001</v>
      </c>
      <c r="GN21" s="31">
        <f t="shared" si="95"/>
        <v>-0.23823152355770194</v>
      </c>
      <c r="GO21" s="57">
        <v>6</v>
      </c>
      <c r="GP21" s="58">
        <v>485418498.41000003</v>
      </c>
      <c r="GQ21" s="29">
        <f t="shared" si="96"/>
        <v>2.8648953155479833E-3</v>
      </c>
      <c r="GR21" s="30">
        <f t="shared" si="97"/>
        <v>-41673083.819999933</v>
      </c>
      <c r="GS21" s="31">
        <f t="shared" si="98"/>
        <v>-7.9062320903875868E-2</v>
      </c>
      <c r="GT21" s="57">
        <v>6</v>
      </c>
      <c r="GU21" s="58">
        <v>439155863.39999998</v>
      </c>
      <c r="GV21" s="29">
        <f t="shared" si="99"/>
        <v>2.8059471165661582E-3</v>
      </c>
      <c r="GW21" s="30">
        <f t="shared" si="100"/>
        <v>-46262635.01000005</v>
      </c>
      <c r="GX21" s="31">
        <f t="shared" si="101"/>
        <v>-9.5304639525552542E-2</v>
      </c>
      <c r="GY21" s="57">
        <v>6</v>
      </c>
      <c r="GZ21" s="58">
        <v>439229966.01999998</v>
      </c>
      <c r="HA21" s="29">
        <f t="shared" si="102"/>
        <v>2.8103006165906279E-3</v>
      </c>
      <c r="HB21" s="30">
        <f t="shared" si="103"/>
        <v>74102.620000004768</v>
      </c>
      <c r="HC21" s="31">
        <f t="shared" si="104"/>
        <v>1.6873876947991301E-4</v>
      </c>
      <c r="HD21" s="57">
        <v>6</v>
      </c>
      <c r="HE21" s="58">
        <v>378694979.93000001</v>
      </c>
      <c r="HF21" s="29">
        <f t="shared" si="105"/>
        <v>2.7520184039326397E-3</v>
      </c>
      <c r="HG21" s="30">
        <f t="shared" si="106"/>
        <v>-60534986.089999974</v>
      </c>
      <c r="HH21" s="31">
        <f t="shared" si="107"/>
        <v>-0.13782071072820101</v>
      </c>
      <c r="HI21" s="57">
        <v>6</v>
      </c>
      <c r="HJ21" s="58">
        <v>319048061.83000004</v>
      </c>
      <c r="HK21" s="29">
        <f t="shared" si="108"/>
        <v>2.955693691267954E-3</v>
      </c>
      <c r="HL21" s="30">
        <f t="shared" si="109"/>
        <v>-59646918.099999964</v>
      </c>
      <c r="HM21" s="31">
        <f t="shared" si="110"/>
        <v>-0.15750649272146522</v>
      </c>
      <c r="HN21" s="57">
        <v>6</v>
      </c>
      <c r="HO21" s="58">
        <v>315608336.00999999</v>
      </c>
      <c r="HP21" s="29">
        <f t="shared" si="111"/>
        <v>2.8367255611968477E-3</v>
      </c>
      <c r="HQ21" s="30">
        <f t="shared" si="112"/>
        <v>-3439725.8200000525</v>
      </c>
      <c r="HR21" s="31">
        <f t="shared" si="113"/>
        <v>-1.078121521964568E-2</v>
      </c>
    </row>
    <row r="22" spans="1:226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114"/>
        <v>1.7668762670904371E-2</v>
      </c>
      <c r="N22" s="27">
        <v>4</v>
      </c>
      <c r="O22" s="28">
        <v>622262348.97000015</v>
      </c>
      <c r="P22" s="33">
        <f t="shared" si="115"/>
        <v>1.4054214840671105E-2</v>
      </c>
      <c r="Q22" s="27">
        <v>4</v>
      </c>
      <c r="R22" s="34">
        <v>1465843484.8400002</v>
      </c>
      <c r="S22" s="35">
        <f t="shared" si="116"/>
        <v>1.7144832888614011E-2</v>
      </c>
      <c r="T22" s="50">
        <v>4</v>
      </c>
      <c r="U22" s="49">
        <v>2280092827.1199999</v>
      </c>
      <c r="V22" s="35">
        <f t="shared" si="117"/>
        <v>1.7595904821183339E-2</v>
      </c>
      <c r="W22" s="50">
        <v>4</v>
      </c>
      <c r="X22" s="49">
        <v>2233926159.8099999</v>
      </c>
      <c r="Y22" s="29">
        <f t="shared" si="118"/>
        <v>1.5065948008397324E-2</v>
      </c>
      <c r="Z22" s="50">
        <v>4</v>
      </c>
      <c r="AA22" s="49">
        <v>2997625495.52</v>
      </c>
      <c r="AB22" s="29">
        <f t="shared" si="119"/>
        <v>1.5017729880761627E-2</v>
      </c>
      <c r="AC22" s="50">
        <v>5</v>
      </c>
      <c r="AD22" s="49">
        <v>7062761992.2799997</v>
      </c>
      <c r="AE22" s="29">
        <f t="shared" si="120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  <c r="FP22" s="57">
        <v>8</v>
      </c>
      <c r="FQ22" s="58">
        <v>18141897355.119995</v>
      </c>
      <c r="FR22" s="29">
        <f t="shared" si="81"/>
        <v>7.3953134886743335E-2</v>
      </c>
      <c r="FS22" s="30">
        <f t="shared" si="82"/>
        <v>894682953.23999405</v>
      </c>
      <c r="FT22" s="31">
        <f t="shared" si="83"/>
        <v>5.1874055275991163E-2</v>
      </c>
      <c r="FU22" s="57">
        <v>8</v>
      </c>
      <c r="FV22" s="58">
        <v>17938250853.34</v>
      </c>
      <c r="FW22" s="29">
        <f t="shared" si="84"/>
        <v>7.4301978228716203E-2</v>
      </c>
      <c r="FX22" s="30">
        <f t="shared" si="85"/>
        <v>-203646501.77999496</v>
      </c>
      <c r="FY22" s="31">
        <f t="shared" si="86"/>
        <v>-1.1225204166559899E-2</v>
      </c>
      <c r="FZ22" s="57">
        <v>8</v>
      </c>
      <c r="GA22" s="58">
        <v>17229005401.470001</v>
      </c>
      <c r="GB22" s="29">
        <f t="shared" si="87"/>
        <v>7.4838798837832413E-2</v>
      </c>
      <c r="GC22" s="30">
        <f t="shared" si="88"/>
        <v>-709245451.86999893</v>
      </c>
      <c r="GD22" s="31">
        <f t="shared" si="89"/>
        <v>-3.9538161087648155E-2</v>
      </c>
      <c r="GE22" s="57">
        <v>8</v>
      </c>
      <c r="GF22" s="58">
        <v>16509333639.02</v>
      </c>
      <c r="GG22" s="29">
        <f t="shared" si="90"/>
        <v>7.5090037889887454E-2</v>
      </c>
      <c r="GH22" s="30">
        <f t="shared" si="91"/>
        <v>-719671762.45000076</v>
      </c>
      <c r="GI22" s="31">
        <f t="shared" si="92"/>
        <v>-4.1770940671282016E-2</v>
      </c>
      <c r="GJ22" s="57">
        <v>8</v>
      </c>
      <c r="GK22" s="58">
        <v>14039120869.359999</v>
      </c>
      <c r="GL22" s="29">
        <f t="shared" si="93"/>
        <v>7.4506504192145565E-2</v>
      </c>
      <c r="GM22" s="30">
        <f t="shared" si="94"/>
        <v>-2470212769.6600018</v>
      </c>
      <c r="GN22" s="31">
        <f t="shared" si="95"/>
        <v>-0.14962522556462396</v>
      </c>
      <c r="GO22" s="57">
        <v>8</v>
      </c>
      <c r="GP22" s="58">
        <v>12568388772.340002</v>
      </c>
      <c r="GQ22" s="29">
        <f t="shared" si="96"/>
        <v>7.4177474150253692E-2</v>
      </c>
      <c r="GR22" s="30">
        <f t="shared" si="97"/>
        <v>-1470732097.0199966</v>
      </c>
      <c r="GS22" s="31">
        <f t="shared" si="98"/>
        <v>-0.10475955800265455</v>
      </c>
      <c r="GT22" s="57">
        <v>8</v>
      </c>
      <c r="GU22" s="58">
        <v>11551309398.709997</v>
      </c>
      <c r="GV22" s="29">
        <f t="shared" si="99"/>
        <v>7.3806058397884705E-2</v>
      </c>
      <c r="GW22" s="30">
        <f t="shared" si="100"/>
        <v>-1017079373.6300049</v>
      </c>
      <c r="GX22" s="31">
        <f t="shared" si="101"/>
        <v>-8.0923608590812504E-2</v>
      </c>
      <c r="GY22" s="57">
        <v>8</v>
      </c>
      <c r="GZ22" s="58">
        <v>11522901089.210001</v>
      </c>
      <c r="HA22" s="29">
        <f t="shared" si="102"/>
        <v>7.3726335954148361E-2</v>
      </c>
      <c r="HB22" s="30">
        <f t="shared" si="103"/>
        <v>-28408309.499996185</v>
      </c>
      <c r="HC22" s="31">
        <f t="shared" si="104"/>
        <v>-2.4593150888304236E-3</v>
      </c>
      <c r="HD22" s="57">
        <v>8</v>
      </c>
      <c r="HE22" s="58">
        <v>10283091097.960001</v>
      </c>
      <c r="HF22" s="29">
        <f t="shared" si="105"/>
        <v>7.4728363064471573E-2</v>
      </c>
      <c r="HG22" s="30">
        <f t="shared" si="106"/>
        <v>-1239809991.25</v>
      </c>
      <c r="HH22" s="31">
        <f t="shared" si="107"/>
        <v>-0.107595299278491</v>
      </c>
      <c r="HI22" s="57">
        <v>8</v>
      </c>
      <c r="HJ22" s="58">
        <v>7834961624.9800005</v>
      </c>
      <c r="HK22" s="29">
        <f t="shared" si="108"/>
        <v>7.2583881291901298E-2</v>
      </c>
      <c r="HL22" s="30">
        <f t="shared" si="109"/>
        <v>-2448129472.9800005</v>
      </c>
      <c r="HM22" s="31">
        <f t="shared" si="110"/>
        <v>-0.23807330399568957</v>
      </c>
      <c r="HN22" s="57">
        <v>8</v>
      </c>
      <c r="HO22" s="58">
        <v>8142214750.8900003</v>
      </c>
      <c r="HP22" s="29">
        <f t="shared" si="111"/>
        <v>7.3183202321601082E-2</v>
      </c>
      <c r="HQ22" s="30">
        <f t="shared" si="112"/>
        <v>307253125.90999985</v>
      </c>
      <c r="HR22" s="31">
        <f t="shared" si="113"/>
        <v>3.9215651667060224E-2</v>
      </c>
    </row>
    <row r="23" spans="1:226" s="36" customFormat="1">
      <c r="A23" s="26" t="s">
        <v>43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114"/>
        <v>1.1145720091098346E-4</v>
      </c>
      <c r="N23" s="27">
        <v>1</v>
      </c>
      <c r="O23" s="28">
        <v>19386968.649999999</v>
      </c>
      <c r="P23" s="33">
        <f t="shared" si="115"/>
        <v>4.3786776263654575E-4</v>
      </c>
      <c r="Q23" s="27">
        <v>1</v>
      </c>
      <c r="R23" s="34">
        <v>44528337.060000002</v>
      </c>
      <c r="S23" s="35">
        <f t="shared" si="116"/>
        <v>5.2081337850671573E-4</v>
      </c>
      <c r="T23" s="48">
        <v>1</v>
      </c>
      <c r="U23" s="49">
        <v>59556930.060000002</v>
      </c>
      <c r="V23" s="35">
        <f t="shared" si="117"/>
        <v>4.59612021191837E-4</v>
      </c>
      <c r="W23" s="48">
        <v>1</v>
      </c>
      <c r="X23" s="49">
        <v>62751811.229999997</v>
      </c>
      <c r="Y23" s="29">
        <f t="shared" si="118"/>
        <v>4.232080461891152E-4</v>
      </c>
      <c r="Z23" s="48">
        <v>1</v>
      </c>
      <c r="AA23" s="49">
        <v>18728674.370000001</v>
      </c>
      <c r="AB23" s="29">
        <f t="shared" si="119"/>
        <v>9.3828322828770427E-5</v>
      </c>
      <c r="AC23" s="48">
        <v>1</v>
      </c>
      <c r="AD23" s="49">
        <v>14869988.539999999</v>
      </c>
      <c r="AE23" s="29">
        <f t="shared" si="120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  <c r="FP23" s="57">
        <v>1</v>
      </c>
      <c r="FQ23" s="58">
        <v>11231247.630000001</v>
      </c>
      <c r="FR23" s="29">
        <f t="shared" si="81"/>
        <v>4.5782751090993196E-5</v>
      </c>
      <c r="FS23" s="30">
        <f t="shared" si="82"/>
        <v>606637.94000000134</v>
      </c>
      <c r="FT23" s="31">
        <f t="shared" si="83"/>
        <v>5.7097433006972079E-2</v>
      </c>
      <c r="FU23" s="57">
        <v>1</v>
      </c>
      <c r="FV23" s="58">
        <v>11393904.210000001</v>
      </c>
      <c r="FW23" s="29">
        <f t="shared" si="84"/>
        <v>4.7194658468825447E-5</v>
      </c>
      <c r="FX23" s="30">
        <f t="shared" si="85"/>
        <v>162656.58000000007</v>
      </c>
      <c r="FY23" s="31">
        <f t="shared" si="86"/>
        <v>1.448250322301905E-2</v>
      </c>
      <c r="FZ23" s="57">
        <v>1</v>
      </c>
      <c r="GA23" s="58">
        <v>11008141.779999999</v>
      </c>
      <c r="GB23" s="29">
        <f t="shared" si="87"/>
        <v>4.7816811769149924E-5</v>
      </c>
      <c r="GC23" s="30">
        <f t="shared" si="88"/>
        <v>-385762.43000000156</v>
      </c>
      <c r="GD23" s="31">
        <f t="shared" si="89"/>
        <v>-3.3856913564485856E-2</v>
      </c>
      <c r="GE23" s="57">
        <v>1</v>
      </c>
      <c r="GF23" s="58">
        <v>10785284.789999999</v>
      </c>
      <c r="GG23" s="29">
        <f t="shared" si="90"/>
        <v>4.9055126102739589E-5</v>
      </c>
      <c r="GH23" s="30">
        <f t="shared" si="91"/>
        <v>-222856.99000000022</v>
      </c>
      <c r="GI23" s="31">
        <f t="shared" si="92"/>
        <v>-2.0244741978604878E-2</v>
      </c>
      <c r="GJ23" s="57">
        <v>1</v>
      </c>
      <c r="GK23" s="58">
        <v>10143056.140000001</v>
      </c>
      <c r="GL23" s="29">
        <f t="shared" si="93"/>
        <v>5.3829841757785859E-5</v>
      </c>
      <c r="GM23" s="30">
        <f t="shared" si="94"/>
        <v>-642228.64999999851</v>
      </c>
      <c r="GN23" s="31">
        <f t="shared" si="95"/>
        <v>-5.9546749344576051E-2</v>
      </c>
      <c r="GO23" s="57">
        <v>1</v>
      </c>
      <c r="GP23" s="58">
        <v>9423976.1199999992</v>
      </c>
      <c r="GQ23" s="29">
        <f t="shared" si="96"/>
        <v>5.5619439985206509E-5</v>
      </c>
      <c r="GR23" s="30">
        <f t="shared" si="97"/>
        <v>-719080.02000000142</v>
      </c>
      <c r="GS23" s="31">
        <f t="shared" si="98"/>
        <v>-7.0893822342582569E-2</v>
      </c>
      <c r="GT23" s="57">
        <v>1</v>
      </c>
      <c r="GU23" s="58">
        <v>8838845.4000000004</v>
      </c>
      <c r="GV23" s="29">
        <f t="shared" si="99"/>
        <v>5.6475012247107466E-5</v>
      </c>
      <c r="GW23" s="30">
        <f t="shared" si="100"/>
        <v>-585130.71999999881</v>
      </c>
      <c r="GX23" s="31">
        <f t="shared" si="101"/>
        <v>-6.2089580082679459E-2</v>
      </c>
      <c r="GY23" s="57">
        <v>1</v>
      </c>
      <c r="GZ23" s="58">
        <v>8815326.6500000004</v>
      </c>
      <c r="HA23" s="29">
        <f t="shared" si="102"/>
        <v>5.6402613292588385E-5</v>
      </c>
      <c r="HB23" s="30">
        <f t="shared" si="103"/>
        <v>-23518.75</v>
      </c>
      <c r="HC23" s="31">
        <f t="shared" si="104"/>
        <v>-2.6608396159978087E-3</v>
      </c>
      <c r="HD23" s="57">
        <v>1</v>
      </c>
      <c r="HE23" s="58">
        <v>8382714.1699999999</v>
      </c>
      <c r="HF23" s="29">
        <f t="shared" si="105"/>
        <v>6.0918113239872335E-5</v>
      </c>
      <c r="HG23" s="30">
        <f t="shared" si="106"/>
        <v>-432612.48000000045</v>
      </c>
      <c r="HH23" s="31">
        <f t="shared" si="107"/>
        <v>-4.907503682804544E-2</v>
      </c>
      <c r="HI23" s="57">
        <v>1</v>
      </c>
      <c r="HJ23" s="58">
        <v>6974745.8399999999</v>
      </c>
      <c r="HK23" s="29">
        <f t="shared" si="108"/>
        <v>6.4614754777823766E-5</v>
      </c>
      <c r="HL23" s="30">
        <f t="shared" si="109"/>
        <v>-1407968.33</v>
      </c>
      <c r="HM23" s="31">
        <f t="shared" si="110"/>
        <v>-0.16796091354740778</v>
      </c>
      <c r="HN23" s="57">
        <v>1</v>
      </c>
      <c r="HO23" s="58">
        <v>7588549.0700000003</v>
      </c>
      <c r="HP23" s="29">
        <f t="shared" si="111"/>
        <v>6.8206788804790953E-5</v>
      </c>
      <c r="HQ23" s="30">
        <f t="shared" si="112"/>
        <v>613803.23000000045</v>
      </c>
      <c r="HR23" s="31">
        <f t="shared" si="113"/>
        <v>8.8003669822612554E-2</v>
      </c>
    </row>
    <row r="24" spans="1:226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114"/>
        <v>0.12924493926375702</v>
      </c>
      <c r="N24" s="27">
        <v>2</v>
      </c>
      <c r="O24" s="28">
        <v>5902631173</v>
      </c>
      <c r="P24" s="29">
        <f t="shared" si="115"/>
        <v>0.13331490611299049</v>
      </c>
      <c r="Q24" s="27">
        <v>2</v>
      </c>
      <c r="R24" s="28">
        <v>11295570801.049999</v>
      </c>
      <c r="S24" s="29">
        <f t="shared" si="116"/>
        <v>0.13211551967749724</v>
      </c>
      <c r="T24" s="48">
        <v>2</v>
      </c>
      <c r="U24" s="49">
        <v>16872556400.119999</v>
      </c>
      <c r="V24" s="29">
        <f t="shared" si="117"/>
        <v>0.13020868842500607</v>
      </c>
      <c r="W24" s="48">
        <v>2</v>
      </c>
      <c r="X24" s="49">
        <v>21462137730.510002</v>
      </c>
      <c r="Y24" s="29">
        <f t="shared" si="118"/>
        <v>0.14474401930296013</v>
      </c>
      <c r="Z24" s="48">
        <v>2</v>
      </c>
      <c r="AA24" s="49">
        <v>36751172036</v>
      </c>
      <c r="AB24" s="29">
        <f t="shared" si="119"/>
        <v>0.1841187884420187</v>
      </c>
      <c r="AC24" s="48">
        <v>2</v>
      </c>
      <c r="AD24" s="49">
        <v>43042434099.800003</v>
      </c>
      <c r="AE24" s="29">
        <f t="shared" si="120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  <c r="FP24" s="57">
        <v>4</v>
      </c>
      <c r="FQ24" s="58">
        <v>62008478665.180008</v>
      </c>
      <c r="FR24" s="29">
        <f t="shared" si="81"/>
        <v>0.25276966885459884</v>
      </c>
      <c r="FS24" s="30">
        <f t="shared" si="82"/>
        <v>2820254564.8099976</v>
      </c>
      <c r="FT24" s="31">
        <f t="shared" si="83"/>
        <v>4.7648913405941622E-2</v>
      </c>
      <c r="FU24" s="57">
        <v>4</v>
      </c>
      <c r="FV24" s="58">
        <v>60766231493.450005</v>
      </c>
      <c r="FW24" s="29">
        <f t="shared" si="84"/>
        <v>0.25169963595568595</v>
      </c>
      <c r="FX24" s="30">
        <f t="shared" si="85"/>
        <v>-1242247171.7300034</v>
      </c>
      <c r="FY24" s="31">
        <f t="shared" si="86"/>
        <v>-2.0033505070131158E-2</v>
      </c>
      <c r="FZ24" s="57">
        <v>4</v>
      </c>
      <c r="GA24" s="58">
        <v>57553773918.939995</v>
      </c>
      <c r="GB24" s="29">
        <f t="shared" si="87"/>
        <v>0.25000022974687414</v>
      </c>
      <c r="GC24" s="30">
        <f t="shared" si="88"/>
        <v>-3212457574.5100098</v>
      </c>
      <c r="GD24" s="31">
        <f t="shared" si="89"/>
        <v>-5.2865835111994407E-2</v>
      </c>
      <c r="GE24" s="57">
        <v>4</v>
      </c>
      <c r="GF24" s="58">
        <v>54552195875.75</v>
      </c>
      <c r="GG24" s="29">
        <f t="shared" si="90"/>
        <v>0.24812185305922432</v>
      </c>
      <c r="GH24" s="30">
        <f t="shared" si="91"/>
        <v>-3001578043.1899948</v>
      </c>
      <c r="GI24" s="31">
        <f t="shared" si="92"/>
        <v>-5.2152584249600793E-2</v>
      </c>
      <c r="GJ24" s="57">
        <v>4</v>
      </c>
      <c r="GK24" s="58">
        <v>46143476575.990005</v>
      </c>
      <c r="GL24" s="29">
        <f t="shared" si="93"/>
        <v>0.24488635456173669</v>
      </c>
      <c r="GM24" s="30">
        <f t="shared" si="94"/>
        <v>-8408719299.7599945</v>
      </c>
      <c r="GN24" s="31">
        <f t="shared" si="95"/>
        <v>-0.15414080340435771</v>
      </c>
      <c r="GO24" s="57">
        <v>4</v>
      </c>
      <c r="GP24" s="58">
        <v>41654021006.18</v>
      </c>
      <c r="GQ24" s="29">
        <f t="shared" si="96"/>
        <v>0.24583819950254288</v>
      </c>
      <c r="GR24" s="30">
        <f t="shared" si="97"/>
        <v>-4489455569.8100052</v>
      </c>
      <c r="GS24" s="31">
        <f t="shared" si="98"/>
        <v>-9.7293396660667289E-2</v>
      </c>
      <c r="GT24" s="57">
        <v>4</v>
      </c>
      <c r="GU24" s="58">
        <v>38579113633.800003</v>
      </c>
      <c r="GV24" s="29">
        <f t="shared" si="99"/>
        <v>0.24649779652797249</v>
      </c>
      <c r="GW24" s="30">
        <f t="shared" si="100"/>
        <v>-3074907372.3799973</v>
      </c>
      <c r="GX24" s="31">
        <f t="shared" si="101"/>
        <v>-7.382018105584065E-2</v>
      </c>
      <c r="GY24" s="57">
        <v>4</v>
      </c>
      <c r="GZ24" s="58">
        <v>37917124643.309998</v>
      </c>
      <c r="HA24" s="29">
        <f t="shared" si="102"/>
        <v>0.24260302576802267</v>
      </c>
      <c r="HB24" s="30">
        <f t="shared" si="103"/>
        <v>-661988990.49000549</v>
      </c>
      <c r="HC24" s="31">
        <f t="shared" si="104"/>
        <v>-1.715925868006523E-2</v>
      </c>
      <c r="HD24" s="57">
        <v>4</v>
      </c>
      <c r="HE24" s="58">
        <v>33425652138.719997</v>
      </c>
      <c r="HF24" s="29">
        <f t="shared" si="105"/>
        <v>0.24290791989429431</v>
      </c>
      <c r="HG24" s="30">
        <f t="shared" si="106"/>
        <v>-4491472504.5900002</v>
      </c>
      <c r="HH24" s="31">
        <f t="shared" si="107"/>
        <v>-0.11845498694433478</v>
      </c>
      <c r="HI24" s="57">
        <v>4</v>
      </c>
      <c r="HJ24" s="58">
        <v>25813248218.040001</v>
      </c>
      <c r="HK24" s="29">
        <f t="shared" si="108"/>
        <v>0.23913655664157521</v>
      </c>
      <c r="HL24" s="30">
        <f t="shared" si="109"/>
        <v>-7612403920.6799965</v>
      </c>
      <c r="HM24" s="31">
        <f t="shared" si="110"/>
        <v>-0.22774137327486427</v>
      </c>
      <c r="HN24" s="57">
        <v>4</v>
      </c>
      <c r="HO24" s="58">
        <v>26407632698.730003</v>
      </c>
      <c r="HP24" s="29">
        <f t="shared" si="111"/>
        <v>0.23735496861151203</v>
      </c>
      <c r="HQ24" s="30">
        <f t="shared" si="112"/>
        <v>594384480.69000244</v>
      </c>
      <c r="HR24" s="31">
        <f t="shared" si="113"/>
        <v>2.3026334216807606E-2</v>
      </c>
    </row>
    <row r="25" spans="1:226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114"/>
        <v>1.373555295737911E-4</v>
      </c>
      <c r="N25" s="27">
        <v>1</v>
      </c>
      <c r="O25" s="28">
        <v>4695401.04</v>
      </c>
      <c r="P25" s="33">
        <f t="shared" si="115"/>
        <v>1.0604879933439776E-4</v>
      </c>
      <c r="Q25" s="27">
        <v>1</v>
      </c>
      <c r="R25" s="28">
        <v>7184655.8600000003</v>
      </c>
      <c r="S25" s="35">
        <f t="shared" si="116"/>
        <v>8.4033340091112607E-5</v>
      </c>
      <c r="T25" s="48">
        <v>1</v>
      </c>
      <c r="U25" s="49">
        <v>14173275.75</v>
      </c>
      <c r="V25" s="35">
        <f t="shared" si="117"/>
        <v>1.0937783240009314E-4</v>
      </c>
      <c r="W25" s="48">
        <v>1</v>
      </c>
      <c r="X25" s="49">
        <v>18913008.300000001</v>
      </c>
      <c r="Y25" s="29">
        <f t="shared" si="118"/>
        <v>1.2755229105442859E-4</v>
      </c>
      <c r="Z25" s="48">
        <v>1</v>
      </c>
      <c r="AA25" s="49">
        <v>28771496.609999999</v>
      </c>
      <c r="AB25" s="29">
        <f t="shared" si="119"/>
        <v>1.4414160975077884E-4</v>
      </c>
      <c r="AC25" s="48">
        <v>1</v>
      </c>
      <c r="AD25" s="49">
        <v>25596990.960000001</v>
      </c>
      <c r="AE25" s="29">
        <f t="shared" si="120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  <c r="FP25" s="57">
        <v>1</v>
      </c>
      <c r="FQ25" s="58">
        <v>213632654.65000001</v>
      </c>
      <c r="FR25" s="29">
        <f t="shared" si="81"/>
        <v>8.7084631867822681E-4</v>
      </c>
      <c r="FS25" s="30">
        <f t="shared" si="82"/>
        <v>8527927.7600000203</v>
      </c>
      <c r="FT25" s="31">
        <f t="shared" si="83"/>
        <v>4.1578406745221654E-2</v>
      </c>
      <c r="FU25" s="57">
        <v>1</v>
      </c>
      <c r="FV25" s="58">
        <v>205610384.43000001</v>
      </c>
      <c r="FW25" s="29">
        <f t="shared" si="84"/>
        <v>8.516581930100109E-4</v>
      </c>
      <c r="FX25" s="30">
        <f t="shared" si="85"/>
        <v>-8022270.2199999988</v>
      </c>
      <c r="FY25" s="31">
        <f t="shared" si="86"/>
        <v>-3.7551704036740519E-2</v>
      </c>
      <c r="FZ25" s="57">
        <v>1</v>
      </c>
      <c r="GA25" s="58">
        <v>196184700.25999999</v>
      </c>
      <c r="GB25" s="29">
        <f t="shared" si="87"/>
        <v>8.5218078326018047E-4</v>
      </c>
      <c r="GC25" s="30">
        <f t="shared" si="88"/>
        <v>-9425684.1700000167</v>
      </c>
      <c r="GD25" s="31">
        <f t="shared" si="89"/>
        <v>-4.5842451956549832E-2</v>
      </c>
      <c r="GE25" s="57">
        <v>1</v>
      </c>
      <c r="GF25" s="58">
        <v>181716064.24000001</v>
      </c>
      <c r="GG25" s="29">
        <f t="shared" si="90"/>
        <v>8.2650617204394925E-4</v>
      </c>
      <c r="GH25" s="30">
        <f t="shared" si="91"/>
        <v>-14468636.019999981</v>
      </c>
      <c r="GI25" s="31">
        <f t="shared" si="92"/>
        <v>-7.3750073276993372E-2</v>
      </c>
      <c r="GJ25" s="57">
        <v>1</v>
      </c>
      <c r="GK25" s="58">
        <v>158649586.08000001</v>
      </c>
      <c r="GL25" s="29">
        <f t="shared" si="93"/>
        <v>8.4196340784766931E-4</v>
      </c>
      <c r="GM25" s="30">
        <f t="shared" si="94"/>
        <v>-23066478.159999996</v>
      </c>
      <c r="GN25" s="31">
        <f t="shared" si="95"/>
        <v>-0.12693692358169906</v>
      </c>
      <c r="GO25" s="57">
        <v>1</v>
      </c>
      <c r="GP25" s="58">
        <v>147829293.38</v>
      </c>
      <c r="GQ25" s="29">
        <f t="shared" si="96"/>
        <v>8.7247488814778495E-4</v>
      </c>
      <c r="GR25" s="30">
        <f t="shared" si="97"/>
        <v>-10820292.700000018</v>
      </c>
      <c r="GS25" s="31">
        <f t="shared" si="98"/>
        <v>-6.8202464105666313E-2</v>
      </c>
      <c r="GT25" s="57">
        <v>1</v>
      </c>
      <c r="GU25" s="58">
        <v>136577387.80000001</v>
      </c>
      <c r="GV25" s="29">
        <f t="shared" si="99"/>
        <v>8.7264900556841354E-4</v>
      </c>
      <c r="GW25" s="30">
        <f t="shared" si="100"/>
        <v>-11251905.579999983</v>
      </c>
      <c r="GX25" s="31">
        <f t="shared" si="101"/>
        <v>-7.6114180909169299E-2</v>
      </c>
      <c r="GY25" s="57">
        <v>1</v>
      </c>
      <c r="GZ25" s="58">
        <v>140330551.84</v>
      </c>
      <c r="HA25" s="29">
        <f t="shared" si="102"/>
        <v>8.9786915026762476E-4</v>
      </c>
      <c r="HB25" s="30">
        <f t="shared" si="103"/>
        <v>3753164.0399999917</v>
      </c>
      <c r="HC25" s="31">
        <f t="shared" si="104"/>
        <v>2.7480127570575715E-2</v>
      </c>
      <c r="HD25" s="57">
        <v>1</v>
      </c>
      <c r="HE25" s="58">
        <v>128471696.01000001</v>
      </c>
      <c r="HF25" s="29">
        <f t="shared" si="105"/>
        <v>9.3361805817788427E-4</v>
      </c>
      <c r="HG25" s="30">
        <f t="shared" si="106"/>
        <v>-11858855.829999998</v>
      </c>
      <c r="HH25" s="31">
        <f t="shared" si="107"/>
        <v>-8.4506585875334203E-2</v>
      </c>
      <c r="HI25" s="57">
        <v>1</v>
      </c>
      <c r="HJ25" s="58">
        <v>100180260.31999999</v>
      </c>
      <c r="HK25" s="29">
        <f t="shared" si="108"/>
        <v>9.2808011971305725E-4</v>
      </c>
      <c r="HL25" s="30">
        <f t="shared" si="109"/>
        <v>-28291435.690000013</v>
      </c>
      <c r="HM25" s="31">
        <f t="shared" si="110"/>
        <v>-0.22021532032859487</v>
      </c>
      <c r="HN25" s="57">
        <v>1</v>
      </c>
      <c r="HO25" s="58">
        <v>102105289.91</v>
      </c>
      <c r="HP25" s="29">
        <f t="shared" si="111"/>
        <v>9.1773458674404031E-4</v>
      </c>
      <c r="HQ25" s="30">
        <f t="shared" si="112"/>
        <v>1925029.5900000036</v>
      </c>
      <c r="HR25" s="31">
        <f t="shared" si="113"/>
        <v>1.9215657693950818E-2</v>
      </c>
    </row>
    <row r="26" spans="1:226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114"/>
        <v>1.2721870353988239E-2</v>
      </c>
      <c r="N26" s="27">
        <v>3</v>
      </c>
      <c r="O26" s="28">
        <v>619818761.38</v>
      </c>
      <c r="P26" s="29">
        <f t="shared" si="115"/>
        <v>1.3999024766856249E-2</v>
      </c>
      <c r="Q26" s="27">
        <v>3</v>
      </c>
      <c r="R26" s="28">
        <v>942677026.72000003</v>
      </c>
      <c r="S26" s="29">
        <f t="shared" si="116"/>
        <v>1.1025761111742463E-2</v>
      </c>
      <c r="T26" s="48">
        <v>3</v>
      </c>
      <c r="U26" s="49">
        <v>1159634480.05</v>
      </c>
      <c r="V26" s="29">
        <f t="shared" si="117"/>
        <v>8.9491172006780466E-3</v>
      </c>
      <c r="W26" s="48">
        <v>3</v>
      </c>
      <c r="X26" s="49">
        <v>1233939108.04</v>
      </c>
      <c r="Y26" s="35">
        <f t="shared" si="118"/>
        <v>8.3218786644407104E-3</v>
      </c>
      <c r="Z26" s="48">
        <v>3</v>
      </c>
      <c r="AA26" s="49">
        <v>1159997736.3699999</v>
      </c>
      <c r="AB26" s="35">
        <f t="shared" si="119"/>
        <v>5.8114439889622189E-3</v>
      </c>
      <c r="AC26" s="48">
        <v>3</v>
      </c>
      <c r="AD26" s="49">
        <v>1009300212.72</v>
      </c>
      <c r="AE26" s="35">
        <f t="shared" si="120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  <c r="FP26" s="57">
        <v>5</v>
      </c>
      <c r="FQ26" s="58">
        <v>1129442020.6300001</v>
      </c>
      <c r="FR26" s="29">
        <f t="shared" si="81"/>
        <v>4.6040266055652531E-3</v>
      </c>
      <c r="FS26" s="30">
        <f t="shared" si="82"/>
        <v>42134136.420000315</v>
      </c>
      <c r="FT26" s="31">
        <f t="shared" si="83"/>
        <v>3.8750879150125463E-2</v>
      </c>
      <c r="FU26" s="57">
        <v>5</v>
      </c>
      <c r="FV26" s="58">
        <v>1121072195.2900002</v>
      </c>
      <c r="FW26" s="29">
        <f t="shared" si="84"/>
        <v>4.6435899758725408E-3</v>
      </c>
      <c r="FX26" s="30">
        <f t="shared" si="85"/>
        <v>-8369825.3399999142</v>
      </c>
      <c r="FY26" s="31">
        <f t="shared" si="86"/>
        <v>-7.4105843302441016E-3</v>
      </c>
      <c r="FZ26" s="57">
        <v>5</v>
      </c>
      <c r="GA26" s="58">
        <v>1083162768.46</v>
      </c>
      <c r="GB26" s="29">
        <f t="shared" si="87"/>
        <v>4.7050075525828794E-3</v>
      </c>
      <c r="GC26" s="30">
        <f t="shared" si="88"/>
        <v>-37909426.830000162</v>
      </c>
      <c r="GD26" s="31">
        <f t="shared" si="89"/>
        <v>-3.3815330528462272E-2</v>
      </c>
      <c r="GE26" s="57">
        <v>5</v>
      </c>
      <c r="GF26" s="58">
        <v>1043548460.7300001</v>
      </c>
      <c r="GG26" s="29">
        <f t="shared" si="90"/>
        <v>4.7464116462547258E-3</v>
      </c>
      <c r="GH26" s="30">
        <f t="shared" si="91"/>
        <v>-39614307.7299999</v>
      </c>
      <c r="GI26" s="31">
        <f t="shared" si="92"/>
        <v>-3.6572811477191033E-2</v>
      </c>
      <c r="GJ26" s="57">
        <v>5</v>
      </c>
      <c r="GK26" s="58">
        <v>916221127.63999999</v>
      </c>
      <c r="GL26" s="29">
        <f t="shared" si="93"/>
        <v>4.8624435904976978E-3</v>
      </c>
      <c r="GM26" s="30">
        <f t="shared" si="94"/>
        <v>-127327333.09000015</v>
      </c>
      <c r="GN26" s="31">
        <f t="shared" si="95"/>
        <v>-0.12201381908122412</v>
      </c>
      <c r="GO26" s="57">
        <v>5</v>
      </c>
      <c r="GP26" s="58">
        <v>828058594.0200001</v>
      </c>
      <c r="GQ26" s="29">
        <f t="shared" si="96"/>
        <v>4.8871256344323035E-3</v>
      </c>
      <c r="GR26" s="30">
        <f t="shared" si="97"/>
        <v>-88162533.619999886</v>
      </c>
      <c r="GS26" s="31">
        <f t="shared" si="98"/>
        <v>-9.6224078402436228E-2</v>
      </c>
      <c r="GT26" s="57">
        <v>5</v>
      </c>
      <c r="GU26" s="58">
        <v>784873779.45000017</v>
      </c>
      <c r="GV26" s="29">
        <f t="shared" si="99"/>
        <v>5.0148808244651821E-3</v>
      </c>
      <c r="GW26" s="30">
        <f t="shared" si="100"/>
        <v>-43184814.569999933</v>
      </c>
      <c r="GX26" s="31">
        <f t="shared" si="101"/>
        <v>-5.2151882586411381E-2</v>
      </c>
      <c r="GY26" s="57">
        <v>5</v>
      </c>
      <c r="GZ26" s="58">
        <v>804718189.87</v>
      </c>
      <c r="HA26" s="29">
        <f t="shared" si="102"/>
        <v>5.1487835533297367E-3</v>
      </c>
      <c r="HB26" s="30">
        <f t="shared" si="103"/>
        <v>19844410.419999838</v>
      </c>
      <c r="HC26" s="31">
        <f t="shared" si="104"/>
        <v>2.5283569077700362E-2</v>
      </c>
      <c r="HD26" s="57">
        <v>5</v>
      </c>
      <c r="HE26" s="58">
        <v>713688620.77999997</v>
      </c>
      <c r="HF26" s="29">
        <f t="shared" si="105"/>
        <v>5.1864543317339832E-3</v>
      </c>
      <c r="HG26" s="30">
        <f t="shared" si="106"/>
        <v>-91029569.090000033</v>
      </c>
      <c r="HH26" s="31">
        <f t="shared" si="107"/>
        <v>-0.11311981043289901</v>
      </c>
      <c r="HI26" s="57">
        <v>5</v>
      </c>
      <c r="HJ26" s="58">
        <v>577364022.66000009</v>
      </c>
      <c r="HK26" s="29">
        <f t="shared" si="108"/>
        <v>5.3487590225529697E-3</v>
      </c>
      <c r="HL26" s="30">
        <f t="shared" si="109"/>
        <v>-136324598.11999989</v>
      </c>
      <c r="HM26" s="31">
        <f t="shared" si="110"/>
        <v>-0.19101411196805812</v>
      </c>
      <c r="HN26" s="57">
        <v>5</v>
      </c>
      <c r="HO26" s="58">
        <v>595780143.83999991</v>
      </c>
      <c r="HP26" s="29">
        <f t="shared" si="111"/>
        <v>5.3549433587549884E-3</v>
      </c>
      <c r="HQ26" s="30">
        <f t="shared" si="112"/>
        <v>18416121.179999828</v>
      </c>
      <c r="HR26" s="31">
        <f t="shared" si="113"/>
        <v>3.1896897723474489E-2</v>
      </c>
    </row>
    <row r="27" spans="1:226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  <c r="FP27" s="56">
        <v>1</v>
      </c>
      <c r="FQ27" s="58">
        <v>162117028.18000001</v>
      </c>
      <c r="FR27" s="29">
        <f t="shared" si="81"/>
        <v>6.6084942593118391E-4</v>
      </c>
      <c r="FS27" s="30">
        <f t="shared" si="82"/>
        <v>6789748.5800000131</v>
      </c>
      <c r="FT27" s="31">
        <f t="shared" si="83"/>
        <v>4.3712531356275765E-2</v>
      </c>
      <c r="FU27" s="56">
        <v>1</v>
      </c>
      <c r="FV27" s="58">
        <v>161247563.47</v>
      </c>
      <c r="FW27" s="29">
        <f t="shared" si="84"/>
        <v>6.6790307752612784E-4</v>
      </c>
      <c r="FX27" s="30">
        <f t="shared" si="85"/>
        <v>-869464.71000000834</v>
      </c>
      <c r="FY27" s="31">
        <f t="shared" si="86"/>
        <v>-5.3631917619081553E-3</v>
      </c>
      <c r="FZ27" s="56">
        <v>1</v>
      </c>
      <c r="GA27" s="58">
        <v>154935961.97</v>
      </c>
      <c r="GB27" s="29">
        <f t="shared" si="87"/>
        <v>6.7300584220779001E-4</v>
      </c>
      <c r="GC27" s="30">
        <f t="shared" si="88"/>
        <v>-6311601.5</v>
      </c>
      <c r="GD27" s="31">
        <f t="shared" si="89"/>
        <v>-3.9142306179245114E-2</v>
      </c>
      <c r="GE27" s="56">
        <v>1</v>
      </c>
      <c r="GF27" s="58">
        <v>147538952.91</v>
      </c>
      <c r="GG27" s="29">
        <f t="shared" si="90"/>
        <v>6.7105710057622028E-4</v>
      </c>
      <c r="GH27" s="30">
        <f t="shared" si="91"/>
        <v>-7397009.0600000024</v>
      </c>
      <c r="GI27" s="31">
        <f t="shared" si="92"/>
        <v>-4.7742363786609295E-2</v>
      </c>
      <c r="GJ27" s="56">
        <v>1</v>
      </c>
      <c r="GK27" s="58">
        <v>127743061.47</v>
      </c>
      <c r="GL27" s="29">
        <f t="shared" si="93"/>
        <v>6.7794052302122142E-4</v>
      </c>
      <c r="GM27" s="30">
        <f t="shared" si="94"/>
        <v>-19795891.439999998</v>
      </c>
      <c r="GN27" s="31">
        <f t="shared" si="95"/>
        <v>-0.13417399981193887</v>
      </c>
      <c r="GO27" s="56">
        <v>1</v>
      </c>
      <c r="GP27" s="58">
        <v>113724310.09</v>
      </c>
      <c r="GQ27" s="29">
        <f t="shared" si="96"/>
        <v>6.7119041467920981E-4</v>
      </c>
      <c r="GR27" s="30">
        <f t="shared" si="97"/>
        <v>-14018751.379999995</v>
      </c>
      <c r="GS27" s="31">
        <f t="shared" si="98"/>
        <v>-0.10974178337891369</v>
      </c>
      <c r="GT27" s="56">
        <v>1</v>
      </c>
      <c r="GU27" s="58">
        <v>107178588.19</v>
      </c>
      <c r="GV27" s="29">
        <f t="shared" si="99"/>
        <v>6.8480800452261977E-4</v>
      </c>
      <c r="GW27" s="30">
        <f t="shared" si="100"/>
        <v>-6545721.900000006</v>
      </c>
      <c r="GX27" s="31">
        <f t="shared" si="101"/>
        <v>-5.7557807075899629E-2</v>
      </c>
      <c r="GY27" s="56">
        <v>1</v>
      </c>
      <c r="GZ27" s="58">
        <v>110970949.98</v>
      </c>
      <c r="HA27" s="29">
        <f t="shared" si="102"/>
        <v>7.1001924567742577E-4</v>
      </c>
      <c r="HB27" s="30">
        <f t="shared" si="103"/>
        <v>3792361.7900000066</v>
      </c>
      <c r="HC27" s="31">
        <f t="shared" si="104"/>
        <v>3.5383576645711429E-2</v>
      </c>
      <c r="HD27" s="56">
        <v>1</v>
      </c>
      <c r="HE27" s="58">
        <v>98265101.590000004</v>
      </c>
      <c r="HF27" s="29">
        <f t="shared" si="105"/>
        <v>7.1410338761284276E-4</v>
      </c>
      <c r="HG27" s="30">
        <f t="shared" si="106"/>
        <v>-12705848.390000001</v>
      </c>
      <c r="HH27" s="31">
        <f t="shared" si="107"/>
        <v>-0.11449706785685751</v>
      </c>
      <c r="HI27" s="56">
        <v>1</v>
      </c>
      <c r="HJ27" s="58">
        <v>79454454.969999999</v>
      </c>
      <c r="HK27" s="29">
        <f t="shared" si="108"/>
        <v>7.3607415118257425E-4</v>
      </c>
      <c r="HL27" s="30">
        <f t="shared" si="109"/>
        <v>-18810646.620000005</v>
      </c>
      <c r="HM27" s="31">
        <f t="shared" si="110"/>
        <v>-0.19142753953977776</v>
      </c>
      <c r="HN27" s="56">
        <v>1</v>
      </c>
      <c r="HO27" s="58">
        <v>85320313.980000004</v>
      </c>
      <c r="HP27" s="29">
        <f t="shared" si="111"/>
        <v>7.668692107953007E-4</v>
      </c>
      <c r="HQ27" s="30">
        <f t="shared" si="112"/>
        <v>5865859.0100000054</v>
      </c>
      <c r="HR27" s="31">
        <f t="shared" si="113"/>
        <v>7.382668488777383E-2</v>
      </c>
    </row>
    <row r="28" spans="1:226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  <c r="FP28" s="61">
        <v>2</v>
      </c>
      <c r="FQ28" s="58">
        <v>136677619.72</v>
      </c>
      <c r="FR28" s="35">
        <f t="shared" si="81"/>
        <v>5.5714891608619826E-4</v>
      </c>
      <c r="FS28" s="30">
        <f t="shared" si="82"/>
        <v>5300651.3500000089</v>
      </c>
      <c r="FT28" s="31">
        <f t="shared" si="83"/>
        <v>4.034688435701806E-2</v>
      </c>
      <c r="FU28" s="61">
        <v>2</v>
      </c>
      <c r="FV28" s="58">
        <v>135504198.88999999</v>
      </c>
      <c r="FW28" s="35">
        <f t="shared" si="84"/>
        <v>5.612715597602295E-4</v>
      </c>
      <c r="FX28" s="30">
        <f t="shared" si="85"/>
        <v>-1173420.8300000131</v>
      </c>
      <c r="FY28" s="31">
        <f t="shared" si="86"/>
        <v>-8.5853180089315445E-3</v>
      </c>
      <c r="FZ28" s="61">
        <v>2</v>
      </c>
      <c r="GA28" s="58">
        <v>124385905.34</v>
      </c>
      <c r="GB28" s="35">
        <f t="shared" si="87"/>
        <v>5.403034900208272E-4</v>
      </c>
      <c r="GC28" s="30">
        <f t="shared" si="88"/>
        <v>-11118293.549999982</v>
      </c>
      <c r="GD28" s="31">
        <f t="shared" si="89"/>
        <v>-8.2051284322381957E-2</v>
      </c>
      <c r="GE28" s="61">
        <v>2</v>
      </c>
      <c r="GF28" s="58">
        <v>120207887.50999999</v>
      </c>
      <c r="GG28" s="35">
        <f t="shared" si="90"/>
        <v>5.4674616342207738E-4</v>
      </c>
      <c r="GH28" s="30">
        <f t="shared" si="91"/>
        <v>-4178017.8300000131</v>
      </c>
      <c r="GI28" s="31">
        <f t="shared" si="92"/>
        <v>-3.3589158020594853E-2</v>
      </c>
      <c r="GJ28" s="61">
        <v>2</v>
      </c>
      <c r="GK28" s="58">
        <v>102347216.23</v>
      </c>
      <c r="GL28" s="35">
        <f t="shared" si="93"/>
        <v>5.4316316285426701E-4</v>
      </c>
      <c r="GM28" s="30">
        <f t="shared" si="94"/>
        <v>-17860671.279999986</v>
      </c>
      <c r="GN28" s="31">
        <f t="shared" si="95"/>
        <v>-0.1485815253056017</v>
      </c>
      <c r="GO28" s="61">
        <v>2</v>
      </c>
      <c r="GP28" s="58">
        <v>91572883.290000007</v>
      </c>
      <c r="GQ28" s="35">
        <f t="shared" si="96"/>
        <v>5.4045473179960431E-4</v>
      </c>
      <c r="GR28" s="30">
        <f t="shared" si="97"/>
        <v>-10774332.939999998</v>
      </c>
      <c r="GS28" s="31">
        <f t="shared" si="98"/>
        <v>-0.10527235949229292</v>
      </c>
      <c r="GT28" s="61">
        <v>2</v>
      </c>
      <c r="GU28" s="58">
        <v>86722967.430000007</v>
      </c>
      <c r="GV28" s="35">
        <f t="shared" si="99"/>
        <v>5.5410864497242506E-4</v>
      </c>
      <c r="GW28" s="30">
        <f t="shared" si="100"/>
        <v>-4849915.8599999994</v>
      </c>
      <c r="GX28" s="31">
        <f t="shared" si="101"/>
        <v>-5.2962358350571045E-2</v>
      </c>
      <c r="GY28" s="61">
        <v>2</v>
      </c>
      <c r="GZ28" s="58">
        <v>87094792.50999999</v>
      </c>
      <c r="HA28" s="35">
        <f t="shared" si="102"/>
        <v>5.572537577764918E-4</v>
      </c>
      <c r="HB28" s="30">
        <f t="shared" si="103"/>
        <v>371825.07999998331</v>
      </c>
      <c r="HC28" s="31">
        <f t="shared" si="104"/>
        <v>4.2875041182153803E-3</v>
      </c>
      <c r="HD28" s="61">
        <v>2</v>
      </c>
      <c r="HE28" s="58">
        <v>71720638.159999996</v>
      </c>
      <c r="HF28" s="35">
        <f t="shared" si="105"/>
        <v>5.2120182896165583E-4</v>
      </c>
      <c r="HG28" s="30">
        <f t="shared" si="106"/>
        <v>-15374154.349999994</v>
      </c>
      <c r="HH28" s="31">
        <f t="shared" si="107"/>
        <v>-0.17652208481046414</v>
      </c>
      <c r="HI28" s="61">
        <v>2</v>
      </c>
      <c r="HJ28" s="58">
        <v>58248552.490000002</v>
      </c>
      <c r="HK28" s="35">
        <f t="shared" si="108"/>
        <v>5.396205140149661E-4</v>
      </c>
      <c r="HL28" s="30">
        <f t="shared" si="109"/>
        <v>-13472085.669999994</v>
      </c>
      <c r="HM28" s="31">
        <f t="shared" si="110"/>
        <v>-0.18784112935450203</v>
      </c>
      <c r="HN28" s="61">
        <v>2</v>
      </c>
      <c r="HO28" s="58">
        <v>57879385.560000002</v>
      </c>
      <c r="HP28" s="35">
        <f t="shared" si="111"/>
        <v>5.2022685636293666E-4</v>
      </c>
      <c r="HQ28" s="30">
        <f t="shared" si="112"/>
        <v>-369166.9299999997</v>
      </c>
      <c r="HR28" s="31">
        <f t="shared" si="113"/>
        <v>-6.337787193310556E-3</v>
      </c>
    </row>
    <row r="29" spans="1:226">
      <c r="A29" s="26" t="s">
        <v>44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  <c r="FP29" s="57">
        <v>0</v>
      </c>
      <c r="FQ29" s="58">
        <v>0</v>
      </c>
      <c r="FR29" s="35">
        <f t="shared" si="81"/>
        <v>0</v>
      </c>
      <c r="FS29" s="30">
        <f t="shared" si="82"/>
        <v>0</v>
      </c>
      <c r="FT29" s="64" t="str">
        <f t="shared" si="83"/>
        <v>-</v>
      </c>
      <c r="FU29" s="57">
        <v>0</v>
      </c>
      <c r="FV29" s="58">
        <v>0</v>
      </c>
      <c r="FW29" s="35">
        <f t="shared" si="84"/>
        <v>0</v>
      </c>
      <c r="FX29" s="30">
        <f t="shared" si="85"/>
        <v>0</v>
      </c>
      <c r="FY29" s="64" t="str">
        <f t="shared" si="86"/>
        <v>-</v>
      </c>
      <c r="FZ29" s="57">
        <v>0</v>
      </c>
      <c r="GA29" s="58">
        <v>0</v>
      </c>
      <c r="GB29" s="35">
        <f t="shared" si="87"/>
        <v>0</v>
      </c>
      <c r="GC29" s="30">
        <f t="shared" si="88"/>
        <v>0</v>
      </c>
      <c r="GD29" s="64" t="str">
        <f t="shared" si="89"/>
        <v>-</v>
      </c>
      <c r="GE29" s="57">
        <v>0</v>
      </c>
      <c r="GF29" s="58">
        <v>0</v>
      </c>
      <c r="GG29" s="35">
        <f t="shared" si="90"/>
        <v>0</v>
      </c>
      <c r="GH29" s="30">
        <f t="shared" si="91"/>
        <v>0</v>
      </c>
      <c r="GI29" s="64" t="str">
        <f t="shared" si="92"/>
        <v>-</v>
      </c>
      <c r="GJ29" s="57">
        <v>0</v>
      </c>
      <c r="GK29" s="58">
        <v>0</v>
      </c>
      <c r="GL29" s="35">
        <f t="shared" si="93"/>
        <v>0</v>
      </c>
      <c r="GM29" s="30">
        <f t="shared" si="94"/>
        <v>0</v>
      </c>
      <c r="GN29" s="64" t="str">
        <f t="shared" si="95"/>
        <v>-</v>
      </c>
      <c r="GO29" s="57">
        <v>0</v>
      </c>
      <c r="GP29" s="58">
        <v>0</v>
      </c>
      <c r="GQ29" s="35">
        <f t="shared" si="96"/>
        <v>0</v>
      </c>
      <c r="GR29" s="30">
        <f t="shared" si="97"/>
        <v>0</v>
      </c>
      <c r="GS29" s="64" t="str">
        <f t="shared" si="98"/>
        <v>-</v>
      </c>
      <c r="GT29" s="57">
        <v>0</v>
      </c>
      <c r="GU29" s="58">
        <v>0</v>
      </c>
      <c r="GV29" s="35">
        <f t="shared" si="99"/>
        <v>0</v>
      </c>
      <c r="GW29" s="30">
        <f t="shared" si="100"/>
        <v>0</v>
      </c>
      <c r="GX29" s="64" t="str">
        <f t="shared" si="101"/>
        <v>-</v>
      </c>
      <c r="GY29" s="57">
        <v>0</v>
      </c>
      <c r="GZ29" s="58">
        <v>0</v>
      </c>
      <c r="HA29" s="35">
        <f t="shared" si="102"/>
        <v>0</v>
      </c>
      <c r="HB29" s="30">
        <f t="shared" si="103"/>
        <v>0</v>
      </c>
      <c r="HC29" s="64" t="str">
        <f t="shared" si="104"/>
        <v>-</v>
      </c>
      <c r="HD29" s="57">
        <v>0</v>
      </c>
      <c r="HE29" s="58">
        <v>0</v>
      </c>
      <c r="HF29" s="35">
        <f t="shared" si="105"/>
        <v>0</v>
      </c>
      <c r="HG29" s="30">
        <f t="shared" si="106"/>
        <v>0</v>
      </c>
      <c r="HH29" s="64" t="str">
        <f t="shared" si="107"/>
        <v>-</v>
      </c>
      <c r="HI29" s="57">
        <v>0</v>
      </c>
      <c r="HJ29" s="58">
        <v>0</v>
      </c>
      <c r="HK29" s="35">
        <f t="shared" si="108"/>
        <v>0</v>
      </c>
      <c r="HL29" s="30">
        <f t="shared" si="109"/>
        <v>0</v>
      </c>
      <c r="HM29" s="64" t="str">
        <f t="shared" si="110"/>
        <v>-</v>
      </c>
      <c r="HN29" s="57">
        <v>0</v>
      </c>
      <c r="HO29" s="58">
        <v>0</v>
      </c>
      <c r="HP29" s="35">
        <f t="shared" si="111"/>
        <v>0</v>
      </c>
      <c r="HQ29" s="30">
        <f t="shared" si="112"/>
        <v>0</v>
      </c>
      <c r="HR29" s="64" t="str">
        <f t="shared" si="113"/>
        <v>-</v>
      </c>
    </row>
    <row r="30" spans="1:226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1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  <c r="FU30" s="75">
        <v>0</v>
      </c>
      <c r="FV30" s="58">
        <v>0</v>
      </c>
      <c r="FW30" s="35">
        <f t="shared" si="84"/>
        <v>0</v>
      </c>
      <c r="FX30" s="30">
        <f>IF(FV30&lt;0,"Error",IF(AND(FQ30=0,FV30&gt;0),"New Comer",FV30-FQ30))</f>
        <v>0</v>
      </c>
      <c r="FY30" s="64" t="str">
        <f>IF(AND(FQ30=0,FV30=0),"-",IF(FQ30=0,"",FX30/FQ30))</f>
        <v>-</v>
      </c>
      <c r="FZ30" s="75">
        <v>0</v>
      </c>
      <c r="GA30" s="58">
        <v>0</v>
      </c>
      <c r="GB30" s="35">
        <f t="shared" si="87"/>
        <v>0</v>
      </c>
      <c r="GC30" s="30">
        <f>IF(GA30&lt;0,"Error",IF(AND(FV30=0,GA30&gt;0),"New Comer",GA30-FV30))</f>
        <v>0</v>
      </c>
      <c r="GD30" s="64" t="str">
        <f>IF(AND(FV30=0,GA30=0),"-",IF(FV30=0,"",GC30/FV30))</f>
        <v>-</v>
      </c>
      <c r="GE30" s="75">
        <v>0</v>
      </c>
      <c r="GF30" s="58">
        <v>0</v>
      </c>
      <c r="GG30" s="35">
        <f t="shared" si="90"/>
        <v>0</v>
      </c>
      <c r="GH30" s="30">
        <f>IF(GF30&lt;0,"Error",IF(AND(GA30=0,GF30&gt;0),"New Comer",GF30-GA30))</f>
        <v>0</v>
      </c>
      <c r="GI30" s="64" t="str">
        <f>IF(AND(GA30=0,GF30=0),"-",IF(GA30=0,"",GH30/GA30))</f>
        <v>-</v>
      </c>
      <c r="GJ30" s="75">
        <v>0</v>
      </c>
      <c r="GK30" s="58">
        <v>0</v>
      </c>
      <c r="GL30" s="35">
        <f t="shared" si="93"/>
        <v>0</v>
      </c>
      <c r="GM30" s="30">
        <f>IF(GK30&lt;0,"Error",IF(AND(GF30=0,GK30&gt;0),"New Comer",GK30-GF30))</f>
        <v>0</v>
      </c>
      <c r="GN30" s="64" t="str">
        <f>IF(AND(GF30=0,GK30=0),"-",IF(GF30=0,"",GM30/GF30))</f>
        <v>-</v>
      </c>
      <c r="GO30" s="75">
        <v>0</v>
      </c>
      <c r="GP30" s="58">
        <v>0</v>
      </c>
      <c r="GQ30" s="35">
        <f t="shared" si="96"/>
        <v>0</v>
      </c>
      <c r="GR30" s="30">
        <f>IF(GP30&lt;0,"Error",IF(AND(GK30=0,GP30&gt;0),"New Comer",GP30-GK30))</f>
        <v>0</v>
      </c>
      <c r="GS30" s="64" t="str">
        <f>IF(AND(GK30=0,GP30=0),"-",IF(GK30=0,"",GR30/GK30))</f>
        <v>-</v>
      </c>
      <c r="GT30" s="75">
        <v>0</v>
      </c>
      <c r="GU30" s="58">
        <v>0</v>
      </c>
      <c r="GV30" s="35">
        <f t="shared" si="99"/>
        <v>0</v>
      </c>
      <c r="GW30" s="30">
        <f>IF(GU30&lt;0,"Error",IF(AND(GP30=0,GU30&gt;0),"New Comer",GU30-GP30))</f>
        <v>0</v>
      </c>
      <c r="GX30" s="64" t="str">
        <f>IF(AND(GP30=0,GU30=0),"-",IF(GP30=0,"",GW30/GP30))</f>
        <v>-</v>
      </c>
      <c r="GY30" s="75">
        <v>0</v>
      </c>
      <c r="GZ30" s="58">
        <v>0</v>
      </c>
      <c r="HA30" s="35">
        <f t="shared" si="102"/>
        <v>0</v>
      </c>
      <c r="HB30" s="30">
        <f>IF(GZ30&lt;0,"Error",IF(AND(GU30=0,GZ30&gt;0),"New Comer",GZ30-GU30))</f>
        <v>0</v>
      </c>
      <c r="HC30" s="64" t="str">
        <f>IF(AND(GU30=0,GZ30=0),"-",IF(GU30=0,"",HB30/GU30))</f>
        <v>-</v>
      </c>
      <c r="HD30" s="75">
        <v>0</v>
      </c>
      <c r="HE30" s="58">
        <v>0</v>
      </c>
      <c r="HF30" s="35">
        <f t="shared" si="105"/>
        <v>0</v>
      </c>
      <c r="HG30" s="30">
        <f>IF(HE30&lt;0,"Error",IF(AND(GZ30=0,HE30&gt;0),"New Comer",HE30-GZ30))</f>
        <v>0</v>
      </c>
      <c r="HH30" s="64" t="str">
        <f>IF(AND(GZ30=0,HE30=0),"-",IF(GZ30=0,"",HG30/GZ30))</f>
        <v>-</v>
      </c>
      <c r="HI30" s="75">
        <v>0</v>
      </c>
      <c r="HJ30" s="58">
        <v>0</v>
      </c>
      <c r="HK30" s="35">
        <f t="shared" si="108"/>
        <v>0</v>
      </c>
      <c r="HL30" s="30">
        <f>IF(HJ30&lt;0,"Error",IF(AND(HE30=0,HJ30&gt;0),"New Comer",HJ30-HE30))</f>
        <v>0</v>
      </c>
      <c r="HM30" s="64" t="str">
        <f>IF(AND(HE30=0,HJ30=0),"-",IF(HE30=0,"",HL30/HE30))</f>
        <v>-</v>
      </c>
      <c r="HN30" s="75">
        <v>0</v>
      </c>
      <c r="HO30" s="58">
        <v>0</v>
      </c>
      <c r="HP30" s="35">
        <f t="shared" si="111"/>
        <v>0</v>
      </c>
      <c r="HQ30" s="30">
        <f>IF(HO30&lt;0,"Error",IF(AND(HJ30=0,HO30&gt;0),"New Comer",HO30-HJ30))</f>
        <v>0</v>
      </c>
      <c r="HR30" s="64" t="str">
        <f>IF(AND(HJ30=0,HO30=0),"-",IF(HJ30=0,"",HQ30/HJ30))</f>
        <v>-</v>
      </c>
    </row>
    <row r="31" spans="1:226" s="7" customFormat="1" ht="21.75" thickBot="1">
      <c r="A31" s="37" t="s">
        <v>63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1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  <c r="FU31" s="75">
        <v>0</v>
      </c>
      <c r="FV31" s="58">
        <v>0</v>
      </c>
      <c r="FW31" s="35">
        <f t="shared" si="84"/>
        <v>0</v>
      </c>
      <c r="FX31" s="30">
        <f>IF(FV31&lt;0,"Error",IF(AND(FQ31=0,FV31&gt;0),"New Comer",FV31-FQ31))</f>
        <v>0</v>
      </c>
      <c r="FY31" s="64" t="str">
        <f>IF(AND(FQ31=0,FV31=0),"-",IF(FQ31=0,"",FX31/FQ31))</f>
        <v>-</v>
      </c>
      <c r="FZ31" s="75">
        <v>0</v>
      </c>
      <c r="GA31" s="58">
        <v>0</v>
      </c>
      <c r="GB31" s="35">
        <f t="shared" si="87"/>
        <v>0</v>
      </c>
      <c r="GC31" s="30">
        <f>IF(GA31&lt;0,"Error",IF(AND(FV31=0,GA31&gt;0),"New Comer",GA31-FV31))</f>
        <v>0</v>
      </c>
      <c r="GD31" s="64" t="str">
        <f>IF(AND(FV31=0,GA31=0),"-",IF(FV31=0,"",GC31/FV31))</f>
        <v>-</v>
      </c>
      <c r="GE31" s="75">
        <v>0</v>
      </c>
      <c r="GF31" s="58">
        <v>0</v>
      </c>
      <c r="GG31" s="35">
        <f t="shared" si="90"/>
        <v>0</v>
      </c>
      <c r="GH31" s="30">
        <f>IF(GF31&lt;0,"Error",IF(AND(GA31=0,GF31&gt;0),"New Comer",GF31-GA31))</f>
        <v>0</v>
      </c>
      <c r="GI31" s="64" t="str">
        <f>IF(AND(GA31=0,GF31=0),"-",IF(GA31=0,"",GH31/GA31))</f>
        <v>-</v>
      </c>
      <c r="GJ31" s="75">
        <v>0</v>
      </c>
      <c r="GK31" s="58">
        <v>0</v>
      </c>
      <c r="GL31" s="35">
        <f t="shared" si="93"/>
        <v>0</v>
      </c>
      <c r="GM31" s="30">
        <f>IF(GK31&lt;0,"Error",IF(AND(GF31=0,GK31&gt;0),"New Comer",GK31-GF31))</f>
        <v>0</v>
      </c>
      <c r="GN31" s="64" t="str">
        <f>IF(AND(GF31=0,GK31=0),"-",IF(GF31=0,"",GM31/GF31))</f>
        <v>-</v>
      </c>
      <c r="GO31" s="75">
        <v>0</v>
      </c>
      <c r="GP31" s="58">
        <v>0</v>
      </c>
      <c r="GQ31" s="35">
        <f t="shared" si="96"/>
        <v>0</v>
      </c>
      <c r="GR31" s="30">
        <f>IF(GP31&lt;0,"Error",IF(AND(GK31=0,GP31&gt;0),"New Comer",GP31-GK31))</f>
        <v>0</v>
      </c>
      <c r="GS31" s="64" t="str">
        <f>IF(AND(GK31=0,GP31=0),"-",IF(GK31=0,"",GR31/GK31))</f>
        <v>-</v>
      </c>
      <c r="GT31" s="75">
        <v>0</v>
      </c>
      <c r="GU31" s="58">
        <v>0</v>
      </c>
      <c r="GV31" s="35">
        <f t="shared" si="99"/>
        <v>0</v>
      </c>
      <c r="GW31" s="30">
        <f>IF(GU31&lt;0,"Error",IF(AND(GP31=0,GU31&gt;0),"New Comer",GU31-GP31))</f>
        <v>0</v>
      </c>
      <c r="GX31" s="64" t="str">
        <f>IF(AND(GP31=0,GU31=0),"-",IF(GP31=0,"",GW31/GP31))</f>
        <v>-</v>
      </c>
      <c r="GY31" s="75">
        <v>0</v>
      </c>
      <c r="GZ31" s="58">
        <v>0</v>
      </c>
      <c r="HA31" s="35">
        <f t="shared" si="102"/>
        <v>0</v>
      </c>
      <c r="HB31" s="30">
        <f>IF(GZ31&lt;0,"Error",IF(AND(GU31=0,GZ31&gt;0),"New Comer",GZ31-GU31))</f>
        <v>0</v>
      </c>
      <c r="HC31" s="64" t="str">
        <f>IF(AND(GU31=0,GZ31=0),"-",IF(GU31=0,"",HB31/GU31))</f>
        <v>-</v>
      </c>
      <c r="HD31" s="75">
        <v>0</v>
      </c>
      <c r="HE31" s="58">
        <v>0</v>
      </c>
      <c r="HF31" s="35">
        <f t="shared" si="105"/>
        <v>0</v>
      </c>
      <c r="HG31" s="30">
        <f>IF(HE31&lt;0,"Error",IF(AND(GZ31=0,HE31&gt;0),"New Comer",HE31-GZ31))</f>
        <v>0</v>
      </c>
      <c r="HH31" s="64" t="str">
        <f>IF(AND(GZ31=0,HE31=0),"-",IF(GZ31=0,"",HG31/GZ31))</f>
        <v>-</v>
      </c>
      <c r="HI31" s="75">
        <v>0</v>
      </c>
      <c r="HJ31" s="58">
        <v>0</v>
      </c>
      <c r="HK31" s="35">
        <f t="shared" si="108"/>
        <v>0</v>
      </c>
      <c r="HL31" s="30">
        <f>IF(HJ31&lt;0,"Error",IF(AND(HE31=0,HJ31&gt;0),"New Comer",HJ31-HE31))</f>
        <v>0</v>
      </c>
      <c r="HM31" s="64" t="str">
        <f>IF(AND(HE31=0,HJ31=0),"-",IF(HE31=0,"",HL31/HE31))</f>
        <v>-</v>
      </c>
      <c r="HN31" s="75">
        <v>0</v>
      </c>
      <c r="HO31" s="58">
        <v>0</v>
      </c>
      <c r="HP31" s="35">
        <f t="shared" si="111"/>
        <v>0</v>
      </c>
      <c r="HQ31" s="30">
        <f>IF(HO31&lt;0,"Error",IF(AND(HJ31=0,HO31&gt;0),"New Comer",HO31-HJ31))</f>
        <v>0</v>
      </c>
      <c r="HR31" s="64" t="str">
        <f>IF(AND(HJ31=0,HO31=0),"-",IF(HJ31=0,"",HQ31/HJ31))</f>
        <v>-</v>
      </c>
    </row>
    <row r="32" spans="1:226" ht="21.75" thickBot="1">
      <c r="A32" s="76" t="s">
        <v>20</v>
      </c>
      <c r="B32" s="77">
        <f t="shared" ref="B32:P32" si="121">SUM(B7:B26)</f>
        <v>19</v>
      </c>
      <c r="C32" s="78">
        <f t="shared" si="121"/>
        <v>5303809023.04</v>
      </c>
      <c r="D32" s="79">
        <f t="shared" si="121"/>
        <v>0.99999999999999989</v>
      </c>
      <c r="E32" s="80">
        <f t="shared" si="121"/>
        <v>27</v>
      </c>
      <c r="F32" s="78">
        <f t="shared" si="121"/>
        <v>13557424977.549999</v>
      </c>
      <c r="G32" s="79">
        <f t="shared" si="121"/>
        <v>1</v>
      </c>
      <c r="H32" s="77">
        <f t="shared" si="121"/>
        <v>30</v>
      </c>
      <c r="I32" s="78">
        <f t="shared" si="121"/>
        <v>24222650545.519997</v>
      </c>
      <c r="J32" s="81">
        <f t="shared" si="121"/>
        <v>1</v>
      </c>
      <c r="K32" s="82">
        <f t="shared" si="121"/>
        <v>49</v>
      </c>
      <c r="L32" s="83">
        <f t="shared" si="121"/>
        <v>47773702160.820007</v>
      </c>
      <c r="M32" s="84">
        <f t="shared" si="121"/>
        <v>0.99999999999999989</v>
      </c>
      <c r="N32" s="80">
        <f t="shared" si="121"/>
        <v>48</v>
      </c>
      <c r="O32" s="78">
        <f t="shared" si="121"/>
        <v>44275852904.230003</v>
      </c>
      <c r="P32" s="85">
        <f t="shared" si="121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122">SUM(AL7:AL28)</f>
        <v>77</v>
      </c>
      <c r="AM32" s="87">
        <f t="shared" si="122"/>
        <v>337205876801.31055</v>
      </c>
      <c r="AN32" s="89">
        <f t="shared" si="122"/>
        <v>0.99999999999999978</v>
      </c>
      <c r="AO32" s="90">
        <f t="shared" si="122"/>
        <v>83</v>
      </c>
      <c r="AP32" s="91">
        <f t="shared" si="122"/>
        <v>397125725980.1601</v>
      </c>
      <c r="AQ32" s="88">
        <f t="shared" si="122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  <c r="FU32" s="90">
        <f>SUM(FU7:FU31)</f>
        <v>107</v>
      </c>
      <c r="FV32" s="91">
        <f>SUM(FV7:FV31)</f>
        <v>241423597069.28006</v>
      </c>
      <c r="FW32" s="96">
        <f>SUM(FW7:FW31)</f>
        <v>0.99439767123353084</v>
      </c>
      <c r="FX32" s="94">
        <f>IF(FV32&lt;0,"Error",IF(AND(FQ32=0,FV32&gt;0),"New Comer",FV32-FQ32))</f>
        <v>-3892539736.8699646</v>
      </c>
      <c r="FY32" s="95">
        <f>IF(AND(FQ32=0,FV32=0),"-",IF(FQ32=0,"",FX32/FQ32))</f>
        <v>-1.5867442670295547E-2</v>
      </c>
      <c r="FZ32" s="90">
        <f>SUM(FZ7:FZ31)</f>
        <v>107</v>
      </c>
      <c r="GA32" s="91">
        <f>SUM(GA7:GA31)</f>
        <v>230214884111.15997</v>
      </c>
      <c r="GB32" s="96">
        <f>SUM(GB7:GB31)</f>
        <v>0.99348152764492059</v>
      </c>
      <c r="GC32" s="94">
        <f>IF(GA32&lt;0,"Error",IF(AND(FV32=0,GA32&gt;0),"New Comer",GA32-FV32))</f>
        <v>-11208712958.120087</v>
      </c>
      <c r="GD32" s="95">
        <f>IF(AND(FV32=0,GA32=0),"-",IF(FV32=0,"",GC32/FV32))</f>
        <v>-4.6427578307117932E-2</v>
      </c>
      <c r="GE32" s="90">
        <f>SUM(GE7:GE31)</f>
        <v>107</v>
      </c>
      <c r="GF32" s="91">
        <f>SUM(GF7:GF31)</f>
        <v>219860504841.26004</v>
      </c>
      <c r="GG32" s="96">
        <f>SUM(GG7:GG31)</f>
        <v>0.99277354635874093</v>
      </c>
      <c r="GH32" s="94">
        <f>IF(GF32&lt;0,"Error",IF(AND(GA32=0,GF32&gt;0),"New Comer",GF32-GA32))</f>
        <v>-10354379269.899933</v>
      </c>
      <c r="GI32" s="95">
        <f>IF(AND(GA32=0,GF32=0),"-",IF(GA32=0,"",GH32/GA32))</f>
        <v>-4.4977019230869053E-2</v>
      </c>
      <c r="GJ32" s="90">
        <f>SUM(GJ7:GJ31)</f>
        <v>106</v>
      </c>
      <c r="GK32" s="91">
        <f>SUM(GK7:GK31)</f>
        <v>188428124786.99002</v>
      </c>
      <c r="GL32" s="96">
        <f>SUM(GL7:GL31)</f>
        <v>0.99200547851384813</v>
      </c>
      <c r="GM32" s="94">
        <f>IF(GK32&lt;0,"Error",IF(AND(GF32=0,GK32&gt;0),"New Comer",GK32-GF32))</f>
        <v>-31432380054.27002</v>
      </c>
      <c r="GN32" s="95">
        <f>IF(AND(GF32=0,GK32=0),"-",IF(GF32=0,"",GM32/GF32))</f>
        <v>-0.14296510451917818</v>
      </c>
      <c r="GO32" s="90">
        <f>SUM(GO7:GO31)</f>
        <v>106</v>
      </c>
      <c r="GP32" s="91">
        <f>SUM(GP7:GP31)</f>
        <v>169436731518.80997</v>
      </c>
      <c r="GQ32" s="96">
        <f>SUM(GQ7:GQ31)</f>
        <v>0.99304911244868976</v>
      </c>
      <c r="GR32" s="94">
        <f>IF(GP32&lt;0,"Error",IF(AND(GK32=0,GP32&gt;0),"New Comer",GP32-GK32))</f>
        <v>-18991393268.180054</v>
      </c>
      <c r="GS32" s="95">
        <f>IF(AND(GK32=0,GP32=0),"-",IF(GK32=0,"",GR32/GK32))</f>
        <v>-0.10078852766618049</v>
      </c>
      <c r="GT32" s="90">
        <f>SUM(GT7:GT31)</f>
        <v>106</v>
      </c>
      <c r="GU32" s="91">
        <f>SUM(GU7:GU31)</f>
        <v>156508959419.52997</v>
      </c>
      <c r="GV32" s="96">
        <f>SUM(GV7:GV31)</f>
        <v>0.99207383172146457</v>
      </c>
      <c r="GW32" s="94">
        <f>IF(GU32&lt;0,"Error",IF(AND(GP32=0,GU32&gt;0),"New Comer",GU32-GP32))</f>
        <v>-12927772099.279999</v>
      </c>
      <c r="GX32" s="95">
        <f>IF(AND(GP32=0,GU32=0),"-",IF(GP32=0,"",GW32/GP32))</f>
        <v>-7.6298521479947382E-2</v>
      </c>
      <c r="GY32" s="90">
        <f>SUM(GY7:GY31)</f>
        <v>106</v>
      </c>
      <c r="GZ32" s="91">
        <f>SUM(GZ7:GZ31)</f>
        <v>156292876081.29999</v>
      </c>
      <c r="HA32" s="96">
        <f>SUM(HA7:HA31)</f>
        <v>0.99088167373858194</v>
      </c>
      <c r="HB32" s="94">
        <f>IF(GZ32&lt;0,"Error",IF(AND(GU32=0,GZ32&gt;0),"New Comer",GZ32-GU32))</f>
        <v>-216083338.22998047</v>
      </c>
      <c r="HC32" s="95">
        <f>IF(AND(GU32=0,GZ32=0),"-",IF(GU32=0,"",HB32/GU32))</f>
        <v>-1.3806451658192834E-3</v>
      </c>
      <c r="HD32" s="90">
        <f>SUM(HD7:HD31)</f>
        <v>106</v>
      </c>
      <c r="HE32" s="91">
        <f>SUM(HE7:HE31)</f>
        <v>137606267236.01999</v>
      </c>
      <c r="HF32" s="96">
        <f>SUM(HF7:HF31)</f>
        <v>0.99016250633147562</v>
      </c>
      <c r="HG32" s="94">
        <f>IF(HE32&lt;0,"Error",IF(AND(GZ32=0,HE32&gt;0),"New Comer",HE32-GZ32))</f>
        <v>-18686608845.279999</v>
      </c>
      <c r="HH32" s="95">
        <f>IF(AND(GZ32=0,HE32=0),"-",IF(GZ32=0,"",HG32/GZ32))</f>
        <v>-0.11956148811005085</v>
      </c>
      <c r="HI32" s="90">
        <f>SUM(HI7:HI31)</f>
        <v>106</v>
      </c>
      <c r="HJ32" s="91">
        <f>SUM(HJ7:HJ31)</f>
        <v>107943547321.08</v>
      </c>
      <c r="HK32" s="96">
        <f>SUM(HK7:HK31)</f>
        <v>0.98937989415408023</v>
      </c>
      <c r="HL32" s="94">
        <f>IF(HJ32&lt;0,"Error",IF(AND(HE32=0,HJ32&gt;0),"New Comer",HJ32-HE32))</f>
        <v>-29662719914.939987</v>
      </c>
      <c r="HM32" s="95">
        <f>IF(AND(HE32=0,HJ32=0),"-",IF(HE32=0,"",HL32/HE32))</f>
        <v>-0.21556227423902852</v>
      </c>
      <c r="HN32" s="90">
        <f>SUM(HN7:HN31)</f>
        <v>106</v>
      </c>
      <c r="HO32" s="91">
        <f>SUM(HO7:HO31)</f>
        <v>111257973040.17</v>
      </c>
      <c r="HP32" s="96">
        <f>SUM(HP7:HP31)</f>
        <v>0.9880662439940191</v>
      </c>
      <c r="HQ32" s="94">
        <f>IF(HO32&lt;0,"Error",IF(AND(HJ32=0,HO32&gt;0),"New Comer",HO32-HJ32))</f>
        <v>3314425719.0899963</v>
      </c>
      <c r="HR32" s="95">
        <f>IF(AND(HJ32=0,HO32=0),"-",IF(HJ32=0,"",HQ32/HJ32))</f>
        <v>3.0705176931337806E-2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46</v>
      </c>
      <c r="B34" s="37"/>
      <c r="C34" s="37"/>
      <c r="D34" s="37"/>
    </row>
    <row r="35" spans="1:61" ht="21.75">
      <c r="A35" s="51" t="s">
        <v>47</v>
      </c>
    </row>
    <row r="36" spans="1:61" ht="21.75">
      <c r="A36" s="51" t="s">
        <v>48</v>
      </c>
    </row>
  </sheetData>
  <mergeCells count="83">
    <mergeCell ref="HN3:HR3"/>
    <mergeCell ref="HQ4:HR4"/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  <mergeCell ref="BR4:BS4"/>
    <mergeCell ref="BM4:BN4"/>
    <mergeCell ref="CD3:CH3"/>
    <mergeCell ref="CG4:CH4"/>
    <mergeCell ref="BT3:BX3"/>
    <mergeCell ref="BW4:BX4"/>
    <mergeCell ref="BJ3:BN3"/>
    <mergeCell ref="BY3:CC3"/>
    <mergeCell ref="N3:P3"/>
    <mergeCell ref="Q3:S3"/>
    <mergeCell ref="T3:V3"/>
    <mergeCell ref="W3:Y3"/>
    <mergeCell ref="AF3:AH3"/>
    <mergeCell ref="Z3:AB3"/>
    <mergeCell ref="AC3:AE3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EG3:EK3"/>
    <mergeCell ref="EJ4:EK4"/>
    <mergeCell ref="EV3:EZ3"/>
    <mergeCell ref="EY4:EZ4"/>
    <mergeCell ref="DW3:EA3"/>
    <mergeCell ref="DZ4:EA4"/>
    <mergeCell ref="EB3:EF3"/>
    <mergeCell ref="EE4:EF4"/>
    <mergeCell ref="EL3:EP3"/>
    <mergeCell ref="EO4:EP4"/>
    <mergeCell ref="FA3:FE3"/>
    <mergeCell ref="FD4:FE4"/>
    <mergeCell ref="FP3:FT3"/>
    <mergeCell ref="FS4:FT4"/>
    <mergeCell ref="EQ3:EU3"/>
    <mergeCell ref="ET4:EU4"/>
    <mergeCell ref="FF3:FJ3"/>
    <mergeCell ref="FI4:FJ4"/>
    <mergeCell ref="FU3:FY3"/>
    <mergeCell ref="FX4:FY4"/>
    <mergeCell ref="GJ3:GN3"/>
    <mergeCell ref="GM4:GN4"/>
    <mergeCell ref="FK3:FO3"/>
    <mergeCell ref="FN4:FO4"/>
    <mergeCell ref="FZ3:GD3"/>
    <mergeCell ref="GC4:GD4"/>
    <mergeCell ref="GT3:GX3"/>
    <mergeCell ref="GW4:GX4"/>
    <mergeCell ref="GO3:GS3"/>
    <mergeCell ref="GR4:GS4"/>
    <mergeCell ref="GE3:GI3"/>
    <mergeCell ref="GH4:GI4"/>
    <mergeCell ref="HI3:HM3"/>
    <mergeCell ref="HL4:HM4"/>
    <mergeCell ref="HD3:HH3"/>
    <mergeCell ref="HG4:HH4"/>
    <mergeCell ref="GY3:HC3"/>
    <mergeCell ref="HB4:HC4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2025-08-05T08:18:46Z</dcterms:modified>
</cp:coreProperties>
</file>