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fif_2025\"/>
    </mc:Choice>
  </mc:AlternateContent>
  <xr:revisionPtr revIDLastSave="0" documentId="13_ncr:1_{25262E57-7F78-4C0F-8B71-5E55D7F94093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FIF2022" sheetId="1" r:id="rId1"/>
    <sheet name="AMC " sheetId="3" r:id="rId2"/>
  </sheets>
  <definedNames>
    <definedName name="_xlnm.Print_Area" localSheetId="0">'FIF2022'!$A$1:$P$33</definedName>
  </definedNames>
  <calcPr calcId="191029"/>
</workbook>
</file>

<file path=xl/calcChain.xml><?xml version="1.0" encoding="utf-8"?>
<calcChain xmlns="http://schemas.openxmlformats.org/spreadsheetml/2006/main">
  <c r="GR32" i="1" l="1"/>
  <c r="GS24" i="1" l="1"/>
  <c r="GQ32" i="1"/>
  <c r="GT31" i="1"/>
  <c r="GT30" i="1"/>
  <c r="GU30" i="1" s="1"/>
  <c r="GT29" i="1"/>
  <c r="GU29" i="1" s="1"/>
  <c r="GT28" i="1"/>
  <c r="GU28" i="1" s="1"/>
  <c r="GT27" i="1"/>
  <c r="GU27" i="1" s="1"/>
  <c r="GT26" i="1"/>
  <c r="GU26" i="1" s="1"/>
  <c r="GT25" i="1"/>
  <c r="GU25" i="1" s="1"/>
  <c r="GU24" i="1"/>
  <c r="GT24" i="1"/>
  <c r="GT22" i="1"/>
  <c r="GU22" i="1" s="1"/>
  <c r="GT21" i="1"/>
  <c r="GU21" i="1" s="1"/>
  <c r="GT20" i="1"/>
  <c r="GU20" i="1" s="1"/>
  <c r="GT19" i="1"/>
  <c r="GU19" i="1" s="1"/>
  <c r="GT18" i="1"/>
  <c r="GU18" i="1" s="1"/>
  <c r="GT17" i="1"/>
  <c r="GU17" i="1" s="1"/>
  <c r="GT16" i="1"/>
  <c r="GU16" i="1" s="1"/>
  <c r="GT14" i="1"/>
  <c r="GU14" i="1" s="1"/>
  <c r="GT13" i="1"/>
  <c r="GU13" i="1" s="1"/>
  <c r="GT12" i="1"/>
  <c r="GU12" i="1" s="1"/>
  <c r="GT10" i="1"/>
  <c r="GU10" i="1" s="1"/>
  <c r="GT9" i="1"/>
  <c r="GU9" i="1" s="1"/>
  <c r="GT8" i="1"/>
  <c r="GU8" i="1" s="1"/>
  <c r="GT7" i="1"/>
  <c r="GU7" i="1" s="1"/>
  <c r="GS22" i="1" l="1"/>
  <c r="GS28" i="1"/>
  <c r="GS13" i="1"/>
  <c r="GS19" i="1"/>
  <c r="GS7" i="1"/>
  <c r="GS9" i="1"/>
  <c r="GS14" i="1"/>
  <c r="GS20" i="1"/>
  <c r="GS30" i="1"/>
  <c r="GS23" i="1"/>
  <c r="GS12" i="1"/>
  <c r="GS26" i="1"/>
  <c r="GS10" i="1"/>
  <c r="GS16" i="1"/>
  <c r="GS27" i="1"/>
  <c r="GS25" i="1"/>
  <c r="GS29" i="1"/>
  <c r="GS17" i="1"/>
  <c r="GS21" i="1"/>
  <c r="GS8" i="1"/>
  <c r="GS18" i="1"/>
  <c r="GM32" i="1"/>
  <c r="GL32" i="1"/>
  <c r="GO31" i="1"/>
  <c r="GO30" i="1"/>
  <c r="GP30" i="1" s="1"/>
  <c r="GO29" i="1"/>
  <c r="GP29" i="1" s="1"/>
  <c r="GO28" i="1"/>
  <c r="GP28" i="1" s="1"/>
  <c r="GO27" i="1"/>
  <c r="GP27" i="1" s="1"/>
  <c r="GP26" i="1"/>
  <c r="GO26" i="1"/>
  <c r="GO25" i="1"/>
  <c r="GP25" i="1" s="1"/>
  <c r="GO24" i="1"/>
  <c r="GP24" i="1" s="1"/>
  <c r="GO22" i="1"/>
  <c r="GP22" i="1" s="1"/>
  <c r="GP21" i="1"/>
  <c r="GO21" i="1"/>
  <c r="GO20" i="1"/>
  <c r="GP20" i="1" s="1"/>
  <c r="GO19" i="1"/>
  <c r="GP19" i="1" s="1"/>
  <c r="GO18" i="1"/>
  <c r="GP18" i="1" s="1"/>
  <c r="GO17" i="1"/>
  <c r="GP17" i="1" s="1"/>
  <c r="GO16" i="1"/>
  <c r="GP16" i="1" s="1"/>
  <c r="GO14" i="1"/>
  <c r="GP14" i="1" s="1"/>
  <c r="GO13" i="1"/>
  <c r="GP13" i="1" s="1"/>
  <c r="GO12" i="1"/>
  <c r="GP12" i="1" s="1"/>
  <c r="GO10" i="1"/>
  <c r="GP10" i="1" s="1"/>
  <c r="GO9" i="1"/>
  <c r="GP9" i="1" s="1"/>
  <c r="GO8" i="1"/>
  <c r="GP8" i="1" s="1"/>
  <c r="GO7" i="1"/>
  <c r="GP7" i="1" s="1"/>
  <c r="GS32" i="1" l="1"/>
  <c r="GN27" i="1"/>
  <c r="GT32" i="1"/>
  <c r="GU32" i="1" s="1"/>
  <c r="GN14" i="1"/>
  <c r="GN19" i="1"/>
  <c r="GN10" i="1"/>
  <c r="GN23" i="1"/>
  <c r="GN28" i="1"/>
  <c r="GN16" i="1"/>
  <c r="GN20" i="1"/>
  <c r="GN24" i="1"/>
  <c r="GN7" i="1"/>
  <c r="GN29" i="1"/>
  <c r="GN8" i="1"/>
  <c r="GN21" i="1"/>
  <c r="GN9" i="1"/>
  <c r="GN12" i="1"/>
  <c r="GN17" i="1"/>
  <c r="GN25" i="1"/>
  <c r="GN13" i="1"/>
  <c r="GN18" i="1"/>
  <c r="GN26" i="1"/>
  <c r="GN22" i="1"/>
  <c r="GN30" i="1"/>
  <c r="GH32" i="1"/>
  <c r="GI17" i="1" s="1"/>
  <c r="GG32" i="1"/>
  <c r="GJ31" i="1"/>
  <c r="GJ30" i="1"/>
  <c r="GK30" i="1" s="1"/>
  <c r="GJ29" i="1"/>
  <c r="GK29" i="1" s="1"/>
  <c r="GJ28" i="1"/>
  <c r="GK28" i="1" s="1"/>
  <c r="GJ27" i="1"/>
  <c r="GK27" i="1" s="1"/>
  <c r="GJ26" i="1"/>
  <c r="GK26" i="1" s="1"/>
  <c r="GK25" i="1"/>
  <c r="GJ25" i="1"/>
  <c r="GJ24" i="1"/>
  <c r="GK24" i="1" s="1"/>
  <c r="GJ22" i="1"/>
  <c r="GK22" i="1" s="1"/>
  <c r="GJ21" i="1"/>
  <c r="GK21" i="1" s="1"/>
  <c r="GJ20" i="1"/>
  <c r="GK20" i="1" s="1"/>
  <c r="GJ19" i="1"/>
  <c r="GK19" i="1" s="1"/>
  <c r="GJ18" i="1"/>
  <c r="GK18" i="1" s="1"/>
  <c r="GJ17" i="1"/>
  <c r="GK17" i="1" s="1"/>
  <c r="GJ16" i="1"/>
  <c r="GK16" i="1" s="1"/>
  <c r="GJ14" i="1"/>
  <c r="GK14" i="1" s="1"/>
  <c r="GJ13" i="1"/>
  <c r="GK13" i="1" s="1"/>
  <c r="GJ12" i="1"/>
  <c r="GK12" i="1" s="1"/>
  <c r="GJ10" i="1"/>
  <c r="GK10" i="1" s="1"/>
  <c r="GJ9" i="1"/>
  <c r="GK9" i="1" s="1"/>
  <c r="GJ8" i="1"/>
  <c r="GK8" i="1" s="1"/>
  <c r="GJ7" i="1"/>
  <c r="GK7" i="1" s="1"/>
  <c r="GN32" i="1" l="1"/>
  <c r="GO32" i="1"/>
  <c r="GP32" i="1" s="1"/>
  <c r="GI28" i="1"/>
  <c r="GI13" i="1"/>
  <c r="GI18" i="1"/>
  <c r="GI29" i="1"/>
  <c r="GI25" i="1"/>
  <c r="GI9" i="1"/>
  <c r="GI21" i="1"/>
  <c r="GI14" i="1"/>
  <c r="GI19" i="1"/>
  <c r="GI22" i="1"/>
  <c r="GI26" i="1"/>
  <c r="GI30" i="1"/>
  <c r="GI7" i="1"/>
  <c r="GI16" i="1"/>
  <c r="GI23" i="1"/>
  <c r="GI10" i="1"/>
  <c r="GI20" i="1"/>
  <c r="GI24" i="1"/>
  <c r="GI27" i="1"/>
  <c r="GI8" i="1"/>
  <c r="GI12" i="1"/>
  <c r="GC32" i="1"/>
  <c r="GB32" i="1"/>
  <c r="GE31" i="1"/>
  <c r="GE30" i="1"/>
  <c r="GF30" i="1" s="1"/>
  <c r="GE29" i="1"/>
  <c r="GF29" i="1" s="1"/>
  <c r="GE28" i="1"/>
  <c r="GF28" i="1" s="1"/>
  <c r="GE27" i="1"/>
  <c r="GF27" i="1" s="1"/>
  <c r="GE26" i="1"/>
  <c r="GF26" i="1" s="1"/>
  <c r="GE25" i="1"/>
  <c r="GF25" i="1" s="1"/>
  <c r="GE24" i="1"/>
  <c r="GF24" i="1" s="1"/>
  <c r="GE22" i="1"/>
  <c r="GF22" i="1" s="1"/>
  <c r="GE21" i="1"/>
  <c r="GF21" i="1" s="1"/>
  <c r="GF20" i="1"/>
  <c r="GE20" i="1"/>
  <c r="GE19" i="1"/>
  <c r="GF19" i="1" s="1"/>
  <c r="GE18" i="1"/>
  <c r="GF18" i="1" s="1"/>
  <c r="GE17" i="1"/>
  <c r="GF17" i="1" s="1"/>
  <c r="GE16" i="1"/>
  <c r="GF16" i="1" s="1"/>
  <c r="GE14" i="1"/>
  <c r="GF14" i="1" s="1"/>
  <c r="GE13" i="1"/>
  <c r="GF13" i="1" s="1"/>
  <c r="GE12" i="1"/>
  <c r="GF12" i="1" s="1"/>
  <c r="GE10" i="1"/>
  <c r="GF10" i="1" s="1"/>
  <c r="GE9" i="1"/>
  <c r="GF9" i="1" s="1"/>
  <c r="GE8" i="1"/>
  <c r="GF8" i="1" s="1"/>
  <c r="GE7" i="1"/>
  <c r="GF7" i="1" s="1"/>
  <c r="GI32" i="1" l="1"/>
  <c r="GD10" i="1"/>
  <c r="GJ32" i="1"/>
  <c r="GK32" i="1" s="1"/>
  <c r="GD13" i="1"/>
  <c r="GD9" i="1"/>
  <c r="GD28" i="1"/>
  <c r="GD18" i="1"/>
  <c r="GD25" i="1"/>
  <c r="GD29" i="1"/>
  <c r="GD19" i="1"/>
  <c r="GD26" i="1"/>
  <c r="GD7" i="1"/>
  <c r="GD22" i="1"/>
  <c r="GD30" i="1"/>
  <c r="GD12" i="1"/>
  <c r="GD16" i="1"/>
  <c r="GD14" i="1"/>
  <c r="GD20" i="1"/>
  <c r="GD23" i="1"/>
  <c r="GD27" i="1"/>
  <c r="GD21" i="1"/>
  <c r="GD8" i="1"/>
  <c r="GD17" i="1"/>
  <c r="GD24" i="1"/>
  <c r="FX32" i="1"/>
  <c r="FY7" i="1" s="1"/>
  <c r="FW32" i="1"/>
  <c r="FS32" i="1"/>
  <c r="FT8" i="1" s="1"/>
  <c r="FZ31" i="1"/>
  <c r="FZ30" i="1"/>
  <c r="GA30" i="1"/>
  <c r="FZ29" i="1"/>
  <c r="GA29" i="1"/>
  <c r="FZ28" i="1"/>
  <c r="GA28" i="1"/>
  <c r="FZ27" i="1"/>
  <c r="GA27" i="1"/>
  <c r="FZ26" i="1"/>
  <c r="GA26" i="1"/>
  <c r="FZ25" i="1"/>
  <c r="GA25" i="1"/>
  <c r="FZ24" i="1"/>
  <c r="GA24" i="1"/>
  <c r="FZ22" i="1"/>
  <c r="GA22" i="1"/>
  <c r="FZ21" i="1"/>
  <c r="GA21" i="1"/>
  <c r="FZ20" i="1"/>
  <c r="GA20" i="1"/>
  <c r="FZ19" i="1"/>
  <c r="GA19" i="1"/>
  <c r="FZ18" i="1"/>
  <c r="GA18" i="1" s="1"/>
  <c r="FZ17" i="1"/>
  <c r="GA17" i="1" s="1"/>
  <c r="FZ16" i="1"/>
  <c r="GA16" i="1" s="1"/>
  <c r="FZ14" i="1"/>
  <c r="GA14" i="1" s="1"/>
  <c r="FZ13" i="1"/>
  <c r="GA13" i="1" s="1"/>
  <c r="FZ12" i="1"/>
  <c r="GA12" i="1" s="1"/>
  <c r="FZ10" i="1"/>
  <c r="GA10" i="1" s="1"/>
  <c r="FZ9" i="1"/>
  <c r="GA9" i="1"/>
  <c r="FZ8" i="1"/>
  <c r="GA8" i="1"/>
  <c r="FZ7" i="1"/>
  <c r="GA7" i="1"/>
  <c r="FN32" i="1"/>
  <c r="FO12" i="1" s="1"/>
  <c r="FR32" i="1"/>
  <c r="FU31" i="1"/>
  <c r="FU30" i="1"/>
  <c r="FV30" i="1"/>
  <c r="FU29" i="1"/>
  <c r="FV29" i="1"/>
  <c r="FU28" i="1"/>
  <c r="FV28" i="1"/>
  <c r="FU27" i="1"/>
  <c r="FV27" i="1"/>
  <c r="FU26" i="1"/>
  <c r="FV26" i="1"/>
  <c r="FU25" i="1"/>
  <c r="FV25" i="1"/>
  <c r="FU24" i="1"/>
  <c r="FV24" i="1"/>
  <c r="FU22" i="1"/>
  <c r="FV22" i="1"/>
  <c r="FU21" i="1"/>
  <c r="FV21" i="1"/>
  <c r="FU20" i="1"/>
  <c r="FV20" i="1"/>
  <c r="FU19" i="1"/>
  <c r="FV19" i="1"/>
  <c r="FU18" i="1"/>
  <c r="FV18" i="1" s="1"/>
  <c r="FU17" i="1"/>
  <c r="FV17" i="1" s="1"/>
  <c r="FU16" i="1"/>
  <c r="FV16" i="1" s="1"/>
  <c r="FU14" i="1"/>
  <c r="FV14" i="1" s="1"/>
  <c r="FU13" i="1"/>
  <c r="FV13" i="1" s="1"/>
  <c r="FU12" i="1"/>
  <c r="FV12" i="1" s="1"/>
  <c r="FU10" i="1"/>
  <c r="FV10" i="1" s="1"/>
  <c r="FU9" i="1"/>
  <c r="FV9" i="1" s="1"/>
  <c r="FU8" i="1"/>
  <c r="FV8" i="1"/>
  <c r="FU7" i="1"/>
  <c r="FV7" i="1"/>
  <c r="FI32" i="1"/>
  <c r="FJ20" i="1" s="1"/>
  <c r="FM32" i="1"/>
  <c r="FP31" i="1"/>
  <c r="FP30" i="1"/>
  <c r="FQ30" i="1"/>
  <c r="FP29" i="1"/>
  <c r="FQ29" i="1"/>
  <c r="FP28" i="1"/>
  <c r="FQ28" i="1"/>
  <c r="FP27" i="1"/>
  <c r="FQ27" i="1"/>
  <c r="FP26" i="1"/>
  <c r="FQ26" i="1"/>
  <c r="FP25" i="1"/>
  <c r="FQ25" i="1"/>
  <c r="FP24" i="1"/>
  <c r="FQ24" i="1"/>
  <c r="FP22" i="1"/>
  <c r="FQ22" i="1"/>
  <c r="FP21" i="1"/>
  <c r="FQ21" i="1"/>
  <c r="FP20" i="1"/>
  <c r="FQ20" i="1" s="1"/>
  <c r="FP19" i="1"/>
  <c r="FQ19" i="1"/>
  <c r="FP18" i="1"/>
  <c r="FQ18" i="1"/>
  <c r="FP17" i="1"/>
  <c r="FQ17" i="1"/>
  <c r="FP16" i="1"/>
  <c r="FQ16" i="1" s="1"/>
  <c r="FP14" i="1"/>
  <c r="FQ14" i="1" s="1"/>
  <c r="FP13" i="1"/>
  <c r="FQ13" i="1" s="1"/>
  <c r="FP12" i="1"/>
  <c r="FQ12" i="1" s="1"/>
  <c r="FP10" i="1"/>
  <c r="FQ10" i="1" s="1"/>
  <c r="FP9" i="1"/>
  <c r="FQ9" i="1" s="1"/>
  <c r="FP8" i="1"/>
  <c r="FQ8" i="1"/>
  <c r="FP7" i="1"/>
  <c r="FQ7" i="1"/>
  <c r="FH32" i="1"/>
  <c r="FK31" i="1"/>
  <c r="FK30" i="1"/>
  <c r="FL30" i="1"/>
  <c r="FK29" i="1"/>
  <c r="FL29" i="1"/>
  <c r="FK28" i="1"/>
  <c r="FL28" i="1"/>
  <c r="FK27" i="1"/>
  <c r="FL27" i="1"/>
  <c r="FK26" i="1"/>
  <c r="FL26" i="1"/>
  <c r="FK25" i="1"/>
  <c r="FL25" i="1"/>
  <c r="FK24" i="1"/>
  <c r="FL24" i="1"/>
  <c r="FK22" i="1"/>
  <c r="FL22" i="1"/>
  <c r="FK21" i="1"/>
  <c r="FL21" i="1"/>
  <c r="FK20" i="1"/>
  <c r="FL20" i="1"/>
  <c r="FK19" i="1"/>
  <c r="FL19" i="1"/>
  <c r="FK18" i="1"/>
  <c r="FL18" i="1" s="1"/>
  <c r="FK17" i="1"/>
  <c r="FL17" i="1" s="1"/>
  <c r="FK16" i="1"/>
  <c r="FL16" i="1" s="1"/>
  <c r="FK14" i="1"/>
  <c r="FL14" i="1" s="1"/>
  <c r="FK13" i="1"/>
  <c r="FL13" i="1" s="1"/>
  <c r="FK12" i="1"/>
  <c r="FL12" i="1" s="1"/>
  <c r="FK10" i="1"/>
  <c r="FL10" i="1" s="1"/>
  <c r="FK9" i="1"/>
  <c r="FL9" i="1"/>
  <c r="FK8" i="1"/>
  <c r="FL8" i="1"/>
  <c r="FK7" i="1"/>
  <c r="FL7" i="1"/>
  <c r="FD32" i="1"/>
  <c r="FE21" i="1" s="1"/>
  <c r="FC32" i="1"/>
  <c r="FF31" i="1"/>
  <c r="FF30" i="1"/>
  <c r="FG30" i="1"/>
  <c r="FF29" i="1"/>
  <c r="FG29" i="1"/>
  <c r="FF28" i="1"/>
  <c r="FG28" i="1"/>
  <c r="FG27" i="1"/>
  <c r="FF27" i="1"/>
  <c r="FF26" i="1"/>
  <c r="FG26" i="1"/>
  <c r="FF25" i="1"/>
  <c r="FG25" i="1"/>
  <c r="FF24" i="1"/>
  <c r="FG24" i="1"/>
  <c r="FF22" i="1"/>
  <c r="FG22" i="1"/>
  <c r="FF21" i="1"/>
  <c r="FG21" i="1"/>
  <c r="FF20" i="1"/>
  <c r="FG20" i="1" s="1"/>
  <c r="FF19" i="1"/>
  <c r="FG19" i="1"/>
  <c r="FF18" i="1"/>
  <c r="FG18" i="1" s="1"/>
  <c r="FF17" i="1"/>
  <c r="FG17" i="1" s="1"/>
  <c r="FF16" i="1"/>
  <c r="FG16" i="1" s="1"/>
  <c r="FF14" i="1"/>
  <c r="FG14" i="1" s="1"/>
  <c r="FF13" i="1"/>
  <c r="FG13" i="1" s="1"/>
  <c r="FF12" i="1"/>
  <c r="FG12" i="1" s="1"/>
  <c r="FF10" i="1"/>
  <c r="FG10" i="1" s="1"/>
  <c r="FF9" i="1"/>
  <c r="FG9" i="1" s="1"/>
  <c r="FF8" i="1"/>
  <c r="FG8" i="1"/>
  <c r="FF7" i="1"/>
  <c r="FG7" i="1"/>
  <c r="EY32" i="1"/>
  <c r="EZ30" i="1" s="1"/>
  <c r="EX32" i="1"/>
  <c r="FA31" i="1"/>
  <c r="FA30" i="1"/>
  <c r="FB30" i="1"/>
  <c r="FA29" i="1"/>
  <c r="FB29" i="1"/>
  <c r="FA28" i="1"/>
  <c r="FB28" i="1"/>
  <c r="FA27" i="1"/>
  <c r="FB27" i="1"/>
  <c r="FA26" i="1"/>
  <c r="FB26" i="1"/>
  <c r="FA25" i="1"/>
  <c r="FB25" i="1"/>
  <c r="FA24" i="1"/>
  <c r="FB24" i="1"/>
  <c r="FA22" i="1"/>
  <c r="FB22" i="1"/>
  <c r="FA21" i="1"/>
  <c r="FB21" i="1"/>
  <c r="FA20" i="1"/>
  <c r="FB20" i="1"/>
  <c r="FA19" i="1"/>
  <c r="FB19" i="1" s="1"/>
  <c r="FA18" i="1"/>
  <c r="FB18" i="1" s="1"/>
  <c r="FA17" i="1"/>
  <c r="FB17" i="1" s="1"/>
  <c r="FA16" i="1"/>
  <c r="FB16" i="1" s="1"/>
  <c r="FA14" i="1"/>
  <c r="FB14" i="1" s="1"/>
  <c r="FA13" i="1"/>
  <c r="FB13" i="1" s="1"/>
  <c r="FA12" i="1"/>
  <c r="FB12" i="1" s="1"/>
  <c r="FA10" i="1"/>
  <c r="FB10" i="1" s="1"/>
  <c r="FA9" i="1"/>
  <c r="FB9" i="1" s="1"/>
  <c r="FA8" i="1"/>
  <c r="FB8" i="1"/>
  <c r="FA7" i="1"/>
  <c r="FB7" i="1"/>
  <c r="EZ25" i="1"/>
  <c r="ET32" i="1"/>
  <c r="EU28" i="1" s="1"/>
  <c r="ES32" i="1"/>
  <c r="EV31" i="1"/>
  <c r="EV30" i="1"/>
  <c r="EW30" i="1"/>
  <c r="EW29" i="1"/>
  <c r="EV29" i="1"/>
  <c r="EV28" i="1"/>
  <c r="EW28" i="1"/>
  <c r="EV27" i="1"/>
  <c r="EW27" i="1"/>
  <c r="EV26" i="1"/>
  <c r="EW26" i="1"/>
  <c r="EV25" i="1"/>
  <c r="EW25" i="1"/>
  <c r="EV24" i="1"/>
  <c r="EW24" i="1"/>
  <c r="EV22" i="1"/>
  <c r="EW22" i="1"/>
  <c r="EV21" i="1"/>
  <c r="EW21" i="1"/>
  <c r="EV20" i="1"/>
  <c r="EW20" i="1" s="1"/>
  <c r="EV19" i="1"/>
  <c r="EW19" i="1"/>
  <c r="EV18" i="1"/>
  <c r="EW18" i="1" s="1"/>
  <c r="EV17" i="1"/>
  <c r="EW17" i="1" s="1"/>
  <c r="EV16" i="1"/>
  <c r="EW16" i="1"/>
  <c r="EV14" i="1"/>
  <c r="EW14" i="1" s="1"/>
  <c r="EV13" i="1"/>
  <c r="EW13" i="1" s="1"/>
  <c r="EV12" i="1"/>
  <c r="EW12" i="1" s="1"/>
  <c r="EV10" i="1"/>
  <c r="EW10" i="1" s="1"/>
  <c r="EV9" i="1"/>
  <c r="EW9" i="1"/>
  <c r="EV8" i="1"/>
  <c r="EW8" i="1"/>
  <c r="EW7" i="1"/>
  <c r="EV7" i="1"/>
  <c r="EO32" i="1"/>
  <c r="EP14" i="1" s="1"/>
  <c r="EN32" i="1"/>
  <c r="EQ31" i="1"/>
  <c r="EQ30" i="1"/>
  <c r="ER30" i="1"/>
  <c r="EQ29" i="1"/>
  <c r="ER29" i="1"/>
  <c r="EQ28" i="1"/>
  <c r="ER28" i="1"/>
  <c r="EQ27" i="1"/>
  <c r="ER27" i="1"/>
  <c r="EQ26" i="1"/>
  <c r="ER26" i="1"/>
  <c r="EQ25" i="1"/>
  <c r="ER25" i="1"/>
  <c r="EQ24" i="1"/>
  <c r="ER24" i="1"/>
  <c r="EQ22" i="1"/>
  <c r="ER22" i="1"/>
  <c r="EQ21" i="1"/>
  <c r="ER21" i="1"/>
  <c r="EQ20" i="1"/>
  <c r="ER20" i="1" s="1"/>
  <c r="EQ19" i="1"/>
  <c r="ER19" i="1"/>
  <c r="EQ18" i="1"/>
  <c r="ER18" i="1" s="1"/>
  <c r="EQ17" i="1"/>
  <c r="ER17" i="1" s="1"/>
  <c r="EQ16" i="1"/>
  <c r="ER16" i="1" s="1"/>
  <c r="EQ14" i="1"/>
  <c r="ER14" i="1" s="1"/>
  <c r="EQ13" i="1"/>
  <c r="ER13" i="1" s="1"/>
  <c r="EQ12" i="1"/>
  <c r="ER12" i="1" s="1"/>
  <c r="EQ10" i="1"/>
  <c r="ER10" i="1" s="1"/>
  <c r="EQ9" i="1"/>
  <c r="ER9" i="1" s="1"/>
  <c r="EQ8" i="1"/>
  <c r="ER8" i="1"/>
  <c r="EQ7" i="1"/>
  <c r="ER7" i="1"/>
  <c r="EJ32" i="1"/>
  <c r="EK7" i="1" s="1"/>
  <c r="EI32" i="1"/>
  <c r="EL31" i="1"/>
  <c r="EL30" i="1"/>
  <c r="EM30" i="1"/>
  <c r="EL29" i="1"/>
  <c r="EM29" i="1"/>
  <c r="EL28" i="1"/>
  <c r="EM28" i="1"/>
  <c r="EL27" i="1"/>
  <c r="EM27" i="1"/>
  <c r="EL26" i="1"/>
  <c r="EM26" i="1"/>
  <c r="EM25" i="1"/>
  <c r="EL25" i="1"/>
  <c r="EL24" i="1"/>
  <c r="EM24" i="1"/>
  <c r="EL22" i="1"/>
  <c r="EM22" i="1"/>
  <c r="EL21" i="1"/>
  <c r="EM21" i="1"/>
  <c r="EL20" i="1"/>
  <c r="EM20" i="1"/>
  <c r="EL19" i="1"/>
  <c r="EM19" i="1" s="1"/>
  <c r="EL18" i="1"/>
  <c r="EM18" i="1" s="1"/>
  <c r="EL17" i="1"/>
  <c r="EM17" i="1" s="1"/>
  <c r="EL16" i="1"/>
  <c r="EM16" i="1" s="1"/>
  <c r="EL14" i="1"/>
  <c r="EM14" i="1" s="1"/>
  <c r="EL13" i="1"/>
  <c r="EM13" i="1" s="1"/>
  <c r="EL12" i="1"/>
  <c r="EM12" i="1" s="1"/>
  <c r="EL10" i="1"/>
  <c r="EM10" i="1" s="1"/>
  <c r="EL9" i="1"/>
  <c r="EM9" i="1"/>
  <c r="EL8" i="1"/>
  <c r="EM8" i="1" s="1"/>
  <c r="EL7" i="1"/>
  <c r="EM7" i="1"/>
  <c r="EE32" i="1"/>
  <c r="ED32" i="1"/>
  <c r="EG31" i="1"/>
  <c r="EG30" i="1"/>
  <c r="EH30" i="1"/>
  <c r="EG29" i="1"/>
  <c r="EH29" i="1"/>
  <c r="EG28" i="1"/>
  <c r="EH28" i="1"/>
  <c r="EG27" i="1"/>
  <c r="EH27" i="1"/>
  <c r="EG26" i="1"/>
  <c r="EH26" i="1"/>
  <c r="EG25" i="1"/>
  <c r="EH25" i="1"/>
  <c r="EG24" i="1"/>
  <c r="EH24" i="1"/>
  <c r="EG22" i="1"/>
  <c r="EH22" i="1"/>
  <c r="EG21" i="1"/>
  <c r="EH21" i="1"/>
  <c r="EG20" i="1"/>
  <c r="EH20" i="1"/>
  <c r="EG19" i="1"/>
  <c r="EH19" i="1"/>
  <c r="EG18" i="1"/>
  <c r="EH18" i="1" s="1"/>
  <c r="EG17" i="1"/>
  <c r="EH17" i="1" s="1"/>
  <c r="EG16" i="1"/>
  <c r="EH16" i="1" s="1"/>
  <c r="EG14" i="1"/>
  <c r="EH14" i="1" s="1"/>
  <c r="EG13" i="1"/>
  <c r="EH13" i="1" s="1"/>
  <c r="EG12" i="1"/>
  <c r="EH12" i="1" s="1"/>
  <c r="EG10" i="1"/>
  <c r="EH10" i="1" s="1"/>
  <c r="EG9" i="1"/>
  <c r="EH9" i="1" s="1"/>
  <c r="EG8" i="1"/>
  <c r="EH8" i="1" s="1"/>
  <c r="EG7" i="1"/>
  <c r="EH7" i="1"/>
  <c r="DY32" i="1"/>
  <c r="DZ32" i="1"/>
  <c r="EA19" i="1" s="1"/>
  <c r="EB31" i="1"/>
  <c r="EB30" i="1"/>
  <c r="EC30" i="1"/>
  <c r="EB29" i="1"/>
  <c r="EC29" i="1"/>
  <c r="EB28" i="1"/>
  <c r="EC28" i="1"/>
  <c r="EB27" i="1"/>
  <c r="EC27" i="1"/>
  <c r="EB26" i="1"/>
  <c r="EC26" i="1"/>
  <c r="EB25" i="1"/>
  <c r="EC25" i="1"/>
  <c r="EB24" i="1"/>
  <c r="EC24" i="1"/>
  <c r="EB22" i="1"/>
  <c r="EC22" i="1"/>
  <c r="EB21" i="1"/>
  <c r="EC21" i="1"/>
  <c r="EB20" i="1"/>
  <c r="EC20" i="1" s="1"/>
  <c r="EB19" i="1"/>
  <c r="EC19" i="1"/>
  <c r="EB18" i="1"/>
  <c r="EC18" i="1" s="1"/>
  <c r="EB17" i="1"/>
  <c r="EC17" i="1" s="1"/>
  <c r="EB16" i="1"/>
  <c r="EC16" i="1" s="1"/>
  <c r="EB14" i="1"/>
  <c r="EC14" i="1" s="1"/>
  <c r="EB13" i="1"/>
  <c r="EC13" i="1" s="1"/>
  <c r="EB12" i="1"/>
  <c r="EC12" i="1" s="1"/>
  <c r="EB10" i="1"/>
  <c r="EC10" i="1" s="1"/>
  <c r="EB9" i="1"/>
  <c r="EC9" i="1" s="1"/>
  <c r="EB8" i="1"/>
  <c r="EC8" i="1" s="1"/>
  <c r="EB7" i="1"/>
  <c r="EC7" i="1"/>
  <c r="DU32" i="1"/>
  <c r="DV25" i="1" s="1"/>
  <c r="DT32" i="1"/>
  <c r="DW31" i="1"/>
  <c r="DW30" i="1"/>
  <c r="DX30" i="1"/>
  <c r="DW29" i="1"/>
  <c r="DX29" i="1"/>
  <c r="DW28" i="1"/>
  <c r="DX28" i="1"/>
  <c r="DW27" i="1"/>
  <c r="DX27" i="1"/>
  <c r="DW26" i="1"/>
  <c r="DX26" i="1"/>
  <c r="DW25" i="1"/>
  <c r="DX25" i="1"/>
  <c r="DW24" i="1"/>
  <c r="DX24" i="1"/>
  <c r="DW22" i="1"/>
  <c r="DX22" i="1"/>
  <c r="DW21" i="1"/>
  <c r="DX21" i="1"/>
  <c r="DW20" i="1"/>
  <c r="DX20" i="1" s="1"/>
  <c r="DW19" i="1"/>
  <c r="DX19" i="1"/>
  <c r="DW18" i="1"/>
  <c r="DX18" i="1" s="1"/>
  <c r="DW17" i="1"/>
  <c r="DX17" i="1" s="1"/>
  <c r="DW16" i="1"/>
  <c r="DX16" i="1" s="1"/>
  <c r="DW14" i="1"/>
  <c r="DX14" i="1" s="1"/>
  <c r="DW13" i="1"/>
  <c r="DX13" i="1" s="1"/>
  <c r="DW12" i="1"/>
  <c r="DX12" i="1" s="1"/>
  <c r="DW10" i="1"/>
  <c r="DX10" i="1" s="1"/>
  <c r="DW9" i="1"/>
  <c r="DX9" i="1" s="1"/>
  <c r="DW8" i="1"/>
  <c r="DX8" i="1" s="1"/>
  <c r="DW7" i="1"/>
  <c r="DX7" i="1"/>
  <c r="P15" i="1"/>
  <c r="S15" i="1"/>
  <c r="V15" i="1"/>
  <c r="Y15" i="1"/>
  <c r="P16" i="1"/>
  <c r="S16" i="1"/>
  <c r="V16" i="1"/>
  <c r="Y16" i="1"/>
  <c r="BO16" i="1"/>
  <c r="BP16" i="1" s="1"/>
  <c r="BT16" i="1"/>
  <c r="BU16" i="1" s="1"/>
  <c r="BY16" i="1"/>
  <c r="BZ16" i="1" s="1"/>
  <c r="CD16" i="1"/>
  <c r="CE16" i="1" s="1"/>
  <c r="CI16" i="1"/>
  <c r="CJ16" i="1" s="1"/>
  <c r="CN16" i="1"/>
  <c r="CO16" i="1" s="1"/>
  <c r="CS16" i="1"/>
  <c r="CT16" i="1" s="1"/>
  <c r="CX16" i="1"/>
  <c r="CY16" i="1" s="1"/>
  <c r="DC16" i="1"/>
  <c r="DD16" i="1" s="1"/>
  <c r="DH16" i="1"/>
  <c r="DI16" i="1" s="1"/>
  <c r="DM16" i="1"/>
  <c r="DN16" i="1" s="1"/>
  <c r="DR16" i="1"/>
  <c r="DS16" i="1" s="1"/>
  <c r="P17" i="1"/>
  <c r="S17" i="1"/>
  <c r="V17" i="1"/>
  <c r="Y17" i="1"/>
  <c r="BO17" i="1"/>
  <c r="BP17" i="1"/>
  <c r="BT17" i="1"/>
  <c r="BU17" i="1" s="1"/>
  <c r="BY17" i="1"/>
  <c r="BZ17" i="1" s="1"/>
  <c r="CD17" i="1"/>
  <c r="CE17" i="1" s="1"/>
  <c r="CI17" i="1"/>
  <c r="CJ17" i="1" s="1"/>
  <c r="CN17" i="1"/>
  <c r="CO17" i="1" s="1"/>
  <c r="CS17" i="1"/>
  <c r="CT17" i="1" s="1"/>
  <c r="CX17" i="1"/>
  <c r="CY17" i="1" s="1"/>
  <c r="DC17" i="1"/>
  <c r="DD17" i="1" s="1"/>
  <c r="DH17" i="1"/>
  <c r="DI17" i="1" s="1"/>
  <c r="DM17" i="1"/>
  <c r="DN17" i="1" s="1"/>
  <c r="DR17" i="1"/>
  <c r="DS17" i="1" s="1"/>
  <c r="BO18" i="1"/>
  <c r="BP18" i="1" s="1"/>
  <c r="BT18" i="1"/>
  <c r="BU18" i="1"/>
  <c r="BY18" i="1"/>
  <c r="BZ18" i="1" s="1"/>
  <c r="CD18" i="1"/>
  <c r="CE18" i="1"/>
  <c r="CI18" i="1"/>
  <c r="CJ18" i="1" s="1"/>
  <c r="CN18" i="1"/>
  <c r="CO18" i="1"/>
  <c r="CS18" i="1"/>
  <c r="CT18" i="1"/>
  <c r="CX18" i="1"/>
  <c r="CY18" i="1" s="1"/>
  <c r="DC18" i="1"/>
  <c r="DD18" i="1" s="1"/>
  <c r="DH18" i="1"/>
  <c r="DI18" i="1" s="1"/>
  <c r="DM18" i="1"/>
  <c r="DN18" i="1"/>
  <c r="DR18" i="1"/>
  <c r="DS18" i="1" s="1"/>
  <c r="P19" i="1"/>
  <c r="S19" i="1"/>
  <c r="V19" i="1"/>
  <c r="Y19" i="1"/>
  <c r="BO19" i="1"/>
  <c r="BP19" i="1"/>
  <c r="BT19" i="1"/>
  <c r="BU19" i="1" s="1"/>
  <c r="BY19" i="1"/>
  <c r="BZ19" i="1"/>
  <c r="CD19" i="1"/>
  <c r="CE19" i="1" s="1"/>
  <c r="CI19" i="1"/>
  <c r="CJ19" i="1"/>
  <c r="CN19" i="1"/>
  <c r="CO19" i="1" s="1"/>
  <c r="CS19" i="1"/>
  <c r="CT19" i="1"/>
  <c r="CX19" i="1"/>
  <c r="CY19" i="1" s="1"/>
  <c r="DC19" i="1"/>
  <c r="DD19" i="1"/>
  <c r="DH19" i="1"/>
  <c r="DI19" i="1" s="1"/>
  <c r="DM19" i="1"/>
  <c r="DN19" i="1"/>
  <c r="DR19" i="1"/>
  <c r="DS19" i="1" s="1"/>
  <c r="P20" i="1"/>
  <c r="S20" i="1"/>
  <c r="V20" i="1"/>
  <c r="Y20" i="1"/>
  <c r="BO20" i="1"/>
  <c r="BP20" i="1"/>
  <c r="BT20" i="1"/>
  <c r="BU20" i="1" s="1"/>
  <c r="BY20" i="1"/>
  <c r="BZ20" i="1"/>
  <c r="CD20" i="1"/>
  <c r="CE20" i="1" s="1"/>
  <c r="CI20" i="1"/>
  <c r="CJ20" i="1"/>
  <c r="CN20" i="1"/>
  <c r="CO20" i="1" s="1"/>
  <c r="CS20" i="1"/>
  <c r="CT20" i="1"/>
  <c r="CX20" i="1"/>
  <c r="CY20" i="1" s="1"/>
  <c r="DC20" i="1"/>
  <c r="DD20" i="1"/>
  <c r="DH20" i="1"/>
  <c r="DI20" i="1" s="1"/>
  <c r="DM20" i="1"/>
  <c r="DN20" i="1"/>
  <c r="DR20" i="1"/>
  <c r="DS20" i="1" s="1"/>
  <c r="P21" i="1"/>
  <c r="S21" i="1"/>
  <c r="V21" i="1"/>
  <c r="Y21" i="1"/>
  <c r="BO21" i="1"/>
  <c r="BP21" i="1"/>
  <c r="BT21" i="1"/>
  <c r="BU21" i="1"/>
  <c r="BY21" i="1"/>
  <c r="BZ21" i="1"/>
  <c r="CD21" i="1"/>
  <c r="CE21" i="1"/>
  <c r="CI21" i="1"/>
  <c r="CJ21" i="1"/>
  <c r="CN21" i="1"/>
  <c r="CO21" i="1"/>
  <c r="CS21" i="1"/>
  <c r="CT21" i="1"/>
  <c r="CX21" i="1"/>
  <c r="CY21" i="1"/>
  <c r="DC21" i="1"/>
  <c r="DD21" i="1"/>
  <c r="DH21" i="1"/>
  <c r="DI21" i="1"/>
  <c r="DM21" i="1"/>
  <c r="DN21" i="1"/>
  <c r="DR21" i="1"/>
  <c r="DS21" i="1"/>
  <c r="P22" i="1"/>
  <c r="S22" i="1"/>
  <c r="V22" i="1"/>
  <c r="Y22" i="1"/>
  <c r="BO22" i="1"/>
  <c r="BP22" i="1"/>
  <c r="BT22" i="1"/>
  <c r="BU22" i="1"/>
  <c r="BY22" i="1"/>
  <c r="BZ22" i="1"/>
  <c r="CD22" i="1"/>
  <c r="CE22" i="1"/>
  <c r="CI22" i="1"/>
  <c r="CJ22" i="1"/>
  <c r="CN22" i="1"/>
  <c r="CO22" i="1"/>
  <c r="CS22" i="1"/>
  <c r="CT22" i="1"/>
  <c r="CX22" i="1"/>
  <c r="CY22" i="1"/>
  <c r="DC22" i="1"/>
  <c r="DD22" i="1"/>
  <c r="DH22" i="1"/>
  <c r="DI22" i="1"/>
  <c r="DM22" i="1"/>
  <c r="DN22" i="1"/>
  <c r="DR22" i="1"/>
  <c r="DS22" i="1"/>
  <c r="P23" i="1"/>
  <c r="S23" i="1"/>
  <c r="V23" i="1"/>
  <c r="Y23" i="1"/>
  <c r="P24" i="1"/>
  <c r="S24" i="1"/>
  <c r="V24" i="1"/>
  <c r="Y24" i="1"/>
  <c r="BO24" i="1"/>
  <c r="BP24" i="1"/>
  <c r="BT24" i="1"/>
  <c r="BU24" i="1"/>
  <c r="BY24" i="1"/>
  <c r="BZ24" i="1"/>
  <c r="CD24" i="1"/>
  <c r="CE24" i="1"/>
  <c r="CI24" i="1"/>
  <c r="CJ24" i="1"/>
  <c r="CN24" i="1"/>
  <c r="CO24" i="1"/>
  <c r="CS24" i="1"/>
  <c r="CT24" i="1"/>
  <c r="CX24" i="1"/>
  <c r="CY24" i="1"/>
  <c r="DC24" i="1"/>
  <c r="DD24" i="1"/>
  <c r="DH24" i="1"/>
  <c r="DI24" i="1"/>
  <c r="DM24" i="1"/>
  <c r="DN24" i="1"/>
  <c r="DR24" i="1"/>
  <c r="DS24" i="1"/>
  <c r="P25" i="1"/>
  <c r="S25" i="1"/>
  <c r="V25" i="1"/>
  <c r="Y25" i="1"/>
  <c r="BO25" i="1"/>
  <c r="BP25" i="1"/>
  <c r="BT25" i="1"/>
  <c r="BU25" i="1"/>
  <c r="BY25" i="1"/>
  <c r="BZ25" i="1"/>
  <c r="CD25" i="1"/>
  <c r="CE25" i="1"/>
  <c r="CI25" i="1"/>
  <c r="CJ25" i="1"/>
  <c r="CN25" i="1"/>
  <c r="CO25" i="1"/>
  <c r="CS25" i="1"/>
  <c r="CT25" i="1"/>
  <c r="CX25" i="1"/>
  <c r="CY25" i="1"/>
  <c r="DC25" i="1"/>
  <c r="DD25" i="1"/>
  <c r="DH25" i="1"/>
  <c r="DI25" i="1"/>
  <c r="DM25" i="1"/>
  <c r="DN25" i="1"/>
  <c r="DR25" i="1"/>
  <c r="DS25" i="1"/>
  <c r="P26" i="1"/>
  <c r="S26" i="1"/>
  <c r="V26" i="1"/>
  <c r="Y26" i="1"/>
  <c r="BO26" i="1"/>
  <c r="BP26" i="1"/>
  <c r="BT26" i="1"/>
  <c r="BU26" i="1"/>
  <c r="BY26" i="1"/>
  <c r="BZ26" i="1"/>
  <c r="CD26" i="1"/>
  <c r="CE26" i="1"/>
  <c r="CI26" i="1"/>
  <c r="CJ26" i="1"/>
  <c r="CN26" i="1"/>
  <c r="CO26" i="1"/>
  <c r="CS26" i="1"/>
  <c r="CT26" i="1"/>
  <c r="CX26" i="1"/>
  <c r="CY26" i="1"/>
  <c r="DC26" i="1"/>
  <c r="DD26" i="1"/>
  <c r="DH26" i="1"/>
  <c r="DI26" i="1"/>
  <c r="DM26" i="1"/>
  <c r="DN26" i="1"/>
  <c r="DR26" i="1"/>
  <c r="DS26" i="1"/>
  <c r="BO27" i="1"/>
  <c r="BP27" i="1"/>
  <c r="BT27" i="1"/>
  <c r="BU27" i="1"/>
  <c r="BY27" i="1"/>
  <c r="BZ27" i="1"/>
  <c r="CD27" i="1"/>
  <c r="CE27" i="1"/>
  <c r="CI27" i="1"/>
  <c r="CJ27" i="1"/>
  <c r="CN27" i="1"/>
  <c r="CO27" i="1"/>
  <c r="CS27" i="1"/>
  <c r="CT27" i="1"/>
  <c r="CX27" i="1"/>
  <c r="CY27" i="1"/>
  <c r="DC27" i="1"/>
  <c r="DD27" i="1"/>
  <c r="DH27" i="1"/>
  <c r="DI27" i="1"/>
  <c r="DM27" i="1"/>
  <c r="DN27" i="1"/>
  <c r="DR27" i="1"/>
  <c r="DS27" i="1"/>
  <c r="BO28" i="1"/>
  <c r="BP28" i="1"/>
  <c r="BT28" i="1"/>
  <c r="BU28" i="1"/>
  <c r="BY28" i="1"/>
  <c r="BZ28" i="1"/>
  <c r="CD28" i="1"/>
  <c r="CE28" i="1"/>
  <c r="CI28" i="1"/>
  <c r="CJ28" i="1"/>
  <c r="CN28" i="1"/>
  <c r="CO28" i="1"/>
  <c r="CS28" i="1"/>
  <c r="CT28" i="1"/>
  <c r="CX28" i="1"/>
  <c r="CY28" i="1"/>
  <c r="DC28" i="1"/>
  <c r="DD28" i="1"/>
  <c r="DH28" i="1"/>
  <c r="DI28" i="1"/>
  <c r="DM28" i="1"/>
  <c r="DN28" i="1"/>
  <c r="DR28" i="1"/>
  <c r="DS28" i="1"/>
  <c r="BO29" i="1"/>
  <c r="BP29" i="1"/>
  <c r="BT29" i="1"/>
  <c r="BU29" i="1"/>
  <c r="BY29" i="1"/>
  <c r="BZ29" i="1"/>
  <c r="CD29" i="1"/>
  <c r="CE29" i="1"/>
  <c r="CI29" i="1"/>
  <c r="CJ29" i="1"/>
  <c r="CN29" i="1"/>
  <c r="CO29" i="1"/>
  <c r="CS29" i="1"/>
  <c r="CT29" i="1"/>
  <c r="CX29" i="1"/>
  <c r="CY29" i="1"/>
  <c r="DC29" i="1"/>
  <c r="DD29" i="1"/>
  <c r="DH29" i="1"/>
  <c r="DI29" i="1"/>
  <c r="DM29" i="1"/>
  <c r="DN29" i="1"/>
  <c r="DR29" i="1"/>
  <c r="DS29" i="1"/>
  <c r="DP32" i="1"/>
  <c r="DQ25" i="1" s="1"/>
  <c r="DO32" i="1"/>
  <c r="DR30" i="1"/>
  <c r="DS30" i="1"/>
  <c r="DR14" i="1"/>
  <c r="DS14" i="1"/>
  <c r="DR13" i="1"/>
  <c r="DS13" i="1" s="1"/>
  <c r="DR12" i="1"/>
  <c r="DS12" i="1" s="1"/>
  <c r="DR10" i="1"/>
  <c r="DS10" i="1" s="1"/>
  <c r="DR9" i="1"/>
  <c r="DS9" i="1" s="1"/>
  <c r="DR8" i="1"/>
  <c r="DS8" i="1"/>
  <c r="DR7" i="1"/>
  <c r="DS7" i="1"/>
  <c r="DK32" i="1"/>
  <c r="DL26" i="1" s="1"/>
  <c r="DJ32" i="1"/>
  <c r="DM30" i="1"/>
  <c r="DN30" i="1"/>
  <c r="DM14" i="1"/>
  <c r="DN14" i="1" s="1"/>
  <c r="DM13" i="1"/>
  <c r="DN13" i="1" s="1"/>
  <c r="DM12" i="1"/>
  <c r="DN12" i="1"/>
  <c r="DM10" i="1"/>
  <c r="DN10" i="1" s="1"/>
  <c r="DM9" i="1"/>
  <c r="DN9" i="1"/>
  <c r="DM8" i="1"/>
  <c r="DN8" i="1"/>
  <c r="DN7" i="1"/>
  <c r="DM7" i="1"/>
  <c r="DF32" i="1"/>
  <c r="DG20" i="1" s="1"/>
  <c r="DE32" i="1"/>
  <c r="DH30" i="1"/>
  <c r="DI30" i="1"/>
  <c r="DH14" i="1"/>
  <c r="DI14" i="1" s="1"/>
  <c r="DH13" i="1"/>
  <c r="DI13" i="1" s="1"/>
  <c r="DH12" i="1"/>
  <c r="DI12" i="1" s="1"/>
  <c r="DH10" i="1"/>
  <c r="DI10" i="1" s="1"/>
  <c r="DH9" i="1"/>
  <c r="DI9" i="1" s="1"/>
  <c r="DH8" i="1"/>
  <c r="DI8" i="1"/>
  <c r="DH7" i="1"/>
  <c r="DI7" i="1"/>
  <c r="CZ32" i="1"/>
  <c r="DA32" i="1"/>
  <c r="DB20" i="1" s="1"/>
  <c r="DC30" i="1"/>
  <c r="DD30" i="1"/>
  <c r="DC14" i="1"/>
  <c r="DD14" i="1" s="1"/>
  <c r="DC13" i="1"/>
  <c r="DD13" i="1" s="1"/>
  <c r="DC12" i="1"/>
  <c r="DD12" i="1" s="1"/>
  <c r="DC10" i="1"/>
  <c r="DD10" i="1" s="1"/>
  <c r="DC9" i="1"/>
  <c r="DD9" i="1"/>
  <c r="DC8" i="1"/>
  <c r="DD8" i="1" s="1"/>
  <c r="DC7" i="1"/>
  <c r="DD7" i="1"/>
  <c r="CV32" i="1"/>
  <c r="CW28" i="1" s="1"/>
  <c r="CU32" i="1"/>
  <c r="CX30" i="1"/>
  <c r="CY30" i="1"/>
  <c r="CX14" i="1"/>
  <c r="CY14" i="1" s="1"/>
  <c r="CX13" i="1"/>
  <c r="CY13" i="1" s="1"/>
  <c r="CX12" i="1"/>
  <c r="CY12" i="1" s="1"/>
  <c r="CX10" i="1"/>
  <c r="CY10" i="1" s="1"/>
  <c r="CX9" i="1"/>
  <c r="CY9" i="1"/>
  <c r="CX8" i="1"/>
  <c r="CY8" i="1"/>
  <c r="CX7" i="1"/>
  <c r="CY7" i="1"/>
  <c r="CQ32" i="1"/>
  <c r="CR19" i="1" s="1"/>
  <c r="CP32" i="1"/>
  <c r="CS30" i="1"/>
  <c r="CT30" i="1"/>
  <c r="CS14" i="1"/>
  <c r="CT14" i="1" s="1"/>
  <c r="CS13" i="1"/>
  <c r="CT13" i="1" s="1"/>
  <c r="CS12" i="1"/>
  <c r="CT12" i="1" s="1"/>
  <c r="CS10" i="1"/>
  <c r="CT10" i="1" s="1"/>
  <c r="CS9" i="1"/>
  <c r="CT9" i="1"/>
  <c r="CS8" i="1"/>
  <c r="CT8" i="1"/>
  <c r="CS7" i="1"/>
  <c r="CT7" i="1"/>
  <c r="CL32" i="1"/>
  <c r="CM19" i="1" s="1"/>
  <c r="CK32" i="1"/>
  <c r="CN30" i="1"/>
  <c r="CO30" i="1"/>
  <c r="CN14" i="1"/>
  <c r="CO14" i="1" s="1"/>
  <c r="CN13" i="1"/>
  <c r="CO13" i="1" s="1"/>
  <c r="CN12" i="1"/>
  <c r="CO12" i="1" s="1"/>
  <c r="CN10" i="1"/>
  <c r="CO10" i="1" s="1"/>
  <c r="CN9" i="1"/>
  <c r="CO9" i="1" s="1"/>
  <c r="CN8" i="1"/>
  <c r="CO8" i="1"/>
  <c r="CN7" i="1"/>
  <c r="CO7" i="1"/>
  <c r="CG32" i="1"/>
  <c r="CH22" i="1" s="1"/>
  <c r="CF32" i="1"/>
  <c r="CI30" i="1"/>
  <c r="CJ30" i="1"/>
  <c r="CI14" i="1"/>
  <c r="CJ14" i="1" s="1"/>
  <c r="CI13" i="1"/>
  <c r="CJ13" i="1" s="1"/>
  <c r="CI12" i="1"/>
  <c r="CJ12" i="1" s="1"/>
  <c r="CI10" i="1"/>
  <c r="CJ10" i="1" s="1"/>
  <c r="CI9" i="1"/>
  <c r="CJ9" i="1"/>
  <c r="CI8" i="1"/>
  <c r="CJ8" i="1" s="1"/>
  <c r="CI7" i="1"/>
  <c r="CJ7" i="1"/>
  <c r="CB32" i="1"/>
  <c r="CC29" i="1" s="1"/>
  <c r="CA32" i="1"/>
  <c r="CD30" i="1"/>
  <c r="CE30" i="1"/>
  <c r="CD14" i="1"/>
  <c r="CE14" i="1" s="1"/>
  <c r="CD13" i="1"/>
  <c r="CE13" i="1" s="1"/>
  <c r="CD12" i="1"/>
  <c r="CE12" i="1" s="1"/>
  <c r="CD10" i="1"/>
  <c r="CE10" i="1" s="1"/>
  <c r="CD9" i="1"/>
  <c r="CE9" i="1"/>
  <c r="CD8" i="1"/>
  <c r="CE8" i="1"/>
  <c r="CD7" i="1"/>
  <c r="CE7" i="1"/>
  <c r="BW32" i="1"/>
  <c r="BX18" i="1" s="1"/>
  <c r="BY7" i="1"/>
  <c r="BZ7" i="1"/>
  <c r="BV32" i="1"/>
  <c r="BY30" i="1"/>
  <c r="BZ30" i="1"/>
  <c r="BY14" i="1"/>
  <c r="BZ14" i="1" s="1"/>
  <c r="BY13" i="1"/>
  <c r="BZ13" i="1" s="1"/>
  <c r="BY12" i="1"/>
  <c r="BZ12" i="1" s="1"/>
  <c r="BY10" i="1"/>
  <c r="BZ10" i="1" s="1"/>
  <c r="BY9" i="1"/>
  <c r="BZ9" i="1"/>
  <c r="BY8" i="1"/>
  <c r="BZ8" i="1"/>
  <c r="BR32" i="1"/>
  <c r="BS14" i="1" s="1"/>
  <c r="BQ32" i="1"/>
  <c r="BT30" i="1"/>
  <c r="BU30" i="1"/>
  <c r="BT14" i="1"/>
  <c r="BU14" i="1" s="1"/>
  <c r="BT13" i="1"/>
  <c r="BU13" i="1" s="1"/>
  <c r="BT12" i="1"/>
  <c r="BU12" i="1" s="1"/>
  <c r="BT10" i="1"/>
  <c r="BU10" i="1" s="1"/>
  <c r="BT9" i="1"/>
  <c r="BU9" i="1" s="1"/>
  <c r="BT8" i="1"/>
  <c r="BU8" i="1"/>
  <c r="BT7" i="1"/>
  <c r="BU7" i="1"/>
  <c r="BO30" i="1"/>
  <c r="BP30" i="1"/>
  <c r="BO14" i="1"/>
  <c r="BP14" i="1" s="1"/>
  <c r="BO13" i="1"/>
  <c r="BP13" i="1" s="1"/>
  <c r="BO12" i="1"/>
  <c r="BP12" i="1" s="1"/>
  <c r="BO10" i="1"/>
  <c r="BP10" i="1" s="1"/>
  <c r="BO9" i="1"/>
  <c r="BP9" i="1"/>
  <c r="BO8" i="1"/>
  <c r="BP8" i="1"/>
  <c r="BO7" i="1"/>
  <c r="BP7" i="1"/>
  <c r="BM32" i="1"/>
  <c r="BN18" i="1" s="1"/>
  <c r="BL32" i="1"/>
  <c r="AM32" i="1"/>
  <c r="AN27" i="1" s="1"/>
  <c r="AL32" i="1"/>
  <c r="AJ32" i="1"/>
  <c r="AK24" i="1" s="1"/>
  <c r="AI32" i="1"/>
  <c r="AG32" i="1"/>
  <c r="AH19" i="1" s="1"/>
  <c r="AF32" i="1"/>
  <c r="AD32" i="1"/>
  <c r="AE24" i="1" s="1"/>
  <c r="AC32" i="1"/>
  <c r="AA32" i="1"/>
  <c r="Z32" i="1"/>
  <c r="Y7" i="1"/>
  <c r="Y8" i="1"/>
  <c r="Y9" i="1"/>
  <c r="Y10" i="1"/>
  <c r="Y11" i="1"/>
  <c r="Y12" i="1"/>
  <c r="Y13" i="1"/>
  <c r="V7" i="1"/>
  <c r="V8" i="1"/>
  <c r="V9" i="1"/>
  <c r="V10" i="1"/>
  <c r="V11" i="1"/>
  <c r="V12" i="1"/>
  <c r="V13" i="1"/>
  <c r="P11" i="1"/>
  <c r="S11" i="1"/>
  <c r="P12" i="1"/>
  <c r="S12" i="1"/>
  <c r="P13" i="1"/>
  <c r="S13" i="1"/>
  <c r="S7" i="1"/>
  <c r="S9" i="1"/>
  <c r="S10" i="1"/>
  <c r="S8" i="1"/>
  <c r="L32" i="1"/>
  <c r="M20" i="1" s="1"/>
  <c r="K32" i="1"/>
  <c r="I32" i="1"/>
  <c r="J15" i="1" s="1"/>
  <c r="F32" i="1"/>
  <c r="G15" i="1" s="1"/>
  <c r="C32" i="1"/>
  <c r="D25" i="1" s="1"/>
  <c r="H32" i="1"/>
  <c r="E32" i="1"/>
  <c r="P7" i="1"/>
  <c r="P9" i="1"/>
  <c r="P10" i="1"/>
  <c r="P8" i="1"/>
  <c r="B32" i="1"/>
  <c r="BN22" i="1"/>
  <c r="BN23" i="1"/>
  <c r="G7" i="1"/>
  <c r="G17" i="1"/>
  <c r="BN10" i="1"/>
  <c r="AE7" i="1"/>
  <c r="G10" i="1" l="1"/>
  <c r="G21" i="1"/>
  <c r="G9" i="1"/>
  <c r="CH16" i="1"/>
  <c r="EA8" i="1"/>
  <c r="AE23" i="1"/>
  <c r="BN8" i="1"/>
  <c r="AE8" i="1"/>
  <c r="AE22" i="1"/>
  <c r="AE26" i="1"/>
  <c r="D13" i="1"/>
  <c r="D23" i="1"/>
  <c r="D21" i="1"/>
  <c r="BN24" i="1"/>
  <c r="G19" i="1"/>
  <c r="EP13" i="1"/>
  <c r="CR26" i="1"/>
  <c r="CH19" i="1"/>
  <c r="EA9" i="1"/>
  <c r="CC25" i="1"/>
  <c r="BN30" i="1"/>
  <c r="BN7" i="1"/>
  <c r="AN10" i="1"/>
  <c r="AE13" i="1"/>
  <c r="G25" i="1"/>
  <c r="BN29" i="1"/>
  <c r="AE15" i="1"/>
  <c r="D12" i="1"/>
  <c r="BN20" i="1"/>
  <c r="G13" i="1"/>
  <c r="AE20" i="1"/>
  <c r="D9" i="1"/>
  <c r="BN14" i="1"/>
  <c r="G23" i="1"/>
  <c r="BN17" i="1"/>
  <c r="BN28" i="1"/>
  <c r="D17" i="1"/>
  <c r="EK27" i="1"/>
  <c r="AE21" i="1"/>
  <c r="AE11" i="1"/>
  <c r="BN27" i="1"/>
  <c r="D8" i="1"/>
  <c r="BN12" i="1"/>
  <c r="G22" i="1"/>
  <c r="BN25" i="1"/>
  <c r="AE17" i="1"/>
  <c r="D24" i="1"/>
  <c r="S32" i="1"/>
  <c r="D7" i="1"/>
  <c r="BN9" i="1"/>
  <c r="BN21" i="1"/>
  <c r="AE16" i="1"/>
  <c r="AE19" i="1"/>
  <c r="D20" i="1"/>
  <c r="BT32" i="1"/>
  <c r="BU32" i="1" s="1"/>
  <c r="AN11" i="1"/>
  <c r="D10" i="1"/>
  <c r="D11" i="1"/>
  <c r="BN16" i="1"/>
  <c r="BN19" i="1"/>
  <c r="AE25" i="1"/>
  <c r="AE10" i="1"/>
  <c r="BN13" i="1"/>
  <c r="AE9" i="1"/>
  <c r="AE12" i="1"/>
  <c r="BO32" i="1"/>
  <c r="BP32" i="1" s="1"/>
  <c r="BN26" i="1"/>
  <c r="D15" i="1"/>
  <c r="FJ18" i="1"/>
  <c r="AK11" i="1"/>
  <c r="D19" i="1"/>
  <c r="DG24" i="1"/>
  <c r="M19" i="1"/>
  <c r="DG19" i="1"/>
  <c r="DG17" i="1"/>
  <c r="CW13" i="1"/>
  <c r="BS29" i="1"/>
  <c r="FJ17" i="1"/>
  <c r="CH17" i="1"/>
  <c r="DG18" i="1"/>
  <c r="DQ22" i="1"/>
  <c r="FJ29" i="1"/>
  <c r="CH28" i="1"/>
  <c r="BS20" i="1"/>
  <c r="DG9" i="1"/>
  <c r="CH7" i="1"/>
  <c r="CH30" i="1"/>
  <c r="CH20" i="1"/>
  <c r="AH25" i="1"/>
  <c r="DG13" i="1"/>
  <c r="J12" i="1"/>
  <c r="AH17" i="1"/>
  <c r="AH10" i="1"/>
  <c r="CH18" i="1"/>
  <c r="AH27" i="1"/>
  <c r="CW24" i="1"/>
  <c r="DM32" i="1"/>
  <c r="DN32" i="1" s="1"/>
  <c r="M11" i="1"/>
  <c r="FJ22" i="1"/>
  <c r="G8" i="1"/>
  <c r="G20" i="1"/>
  <c r="AN23" i="1"/>
  <c r="CW7" i="1"/>
  <c r="Y32" i="1"/>
  <c r="EP17" i="1"/>
  <c r="FJ25" i="1"/>
  <c r="EP10" i="1"/>
  <c r="FE22" i="1"/>
  <c r="FJ19" i="1"/>
  <c r="BX8" i="1"/>
  <c r="CC8" i="1"/>
  <c r="AN22" i="1"/>
  <c r="CW10" i="1"/>
  <c r="BS8" i="1"/>
  <c r="G12" i="1"/>
  <c r="G26" i="1"/>
  <c r="G16" i="1"/>
  <c r="BS23" i="1"/>
  <c r="CW17" i="1"/>
  <c r="EL32" i="1"/>
  <c r="EM32" i="1" s="1"/>
  <c r="FK32" i="1"/>
  <c r="FL32" i="1" s="1"/>
  <c r="FJ24" i="1"/>
  <c r="FJ26" i="1"/>
  <c r="FT17" i="1"/>
  <c r="G11" i="1"/>
  <c r="G24" i="1"/>
  <c r="BS21" i="1"/>
  <c r="P32" i="1"/>
  <c r="CR16" i="1"/>
  <c r="CW22" i="1"/>
  <c r="EK23" i="1"/>
  <c r="FJ28" i="1"/>
  <c r="FJ10" i="1"/>
  <c r="FT7" i="1"/>
  <c r="FY30" i="1"/>
  <c r="CC18" i="1"/>
  <c r="FJ12" i="1"/>
  <c r="CC9" i="1"/>
  <c r="CC21" i="1"/>
  <c r="AN18" i="1"/>
  <c r="DL17" i="1"/>
  <c r="AN9" i="1"/>
  <c r="J13" i="1"/>
  <c r="CC20" i="1"/>
  <c r="CC17" i="1"/>
  <c r="AN25" i="1"/>
  <c r="AN15" i="1"/>
  <c r="BS24" i="1"/>
  <c r="AH24" i="1"/>
  <c r="CW8" i="1"/>
  <c r="CW26" i="1"/>
  <c r="CW27" i="1"/>
  <c r="DL8" i="1"/>
  <c r="DL16" i="1"/>
  <c r="DL18" i="1"/>
  <c r="EK25" i="1"/>
  <c r="DL30" i="1"/>
  <c r="CC23" i="1"/>
  <c r="BS25" i="1"/>
  <c r="CW16" i="1"/>
  <c r="DL13" i="1"/>
  <c r="DL20" i="1"/>
  <c r="BS12" i="1"/>
  <c r="BS7" i="1"/>
  <c r="BS9" i="1"/>
  <c r="CC10" i="1"/>
  <c r="CC19" i="1"/>
  <c r="CC16" i="1"/>
  <c r="AN24" i="1"/>
  <c r="BS28" i="1"/>
  <c r="BS22" i="1"/>
  <c r="AH23" i="1"/>
  <c r="CR8" i="1"/>
  <c r="CW12" i="1"/>
  <c r="CW25" i="1"/>
  <c r="DG10" i="1"/>
  <c r="DL10" i="1"/>
  <c r="DL25" i="1"/>
  <c r="DL23" i="1"/>
  <c r="EK30" i="1"/>
  <c r="FJ8" i="1"/>
  <c r="FJ23" i="1"/>
  <c r="CC24" i="1"/>
  <c r="DL21" i="1"/>
  <c r="FY29" i="1"/>
  <c r="AN7" i="1"/>
  <c r="AN13" i="1"/>
  <c r="CI32" i="1"/>
  <c r="CJ32" i="1" s="1"/>
  <c r="BS13" i="1"/>
  <c r="CC13" i="1"/>
  <c r="BX16" i="1"/>
  <c r="CC28" i="1"/>
  <c r="CC7" i="1"/>
  <c r="AN21" i="1"/>
  <c r="BS17" i="1"/>
  <c r="BS19" i="1"/>
  <c r="J21" i="1"/>
  <c r="CW9" i="1"/>
  <c r="CW21" i="1"/>
  <c r="DG16" i="1"/>
  <c r="DL12" i="1"/>
  <c r="DL19" i="1"/>
  <c r="EA22" i="1"/>
  <c r="EA13" i="1"/>
  <c r="EK20" i="1"/>
  <c r="FJ13" i="1"/>
  <c r="FJ9" i="1"/>
  <c r="FJ7" i="1"/>
  <c r="FO24" i="1"/>
  <c r="FY22" i="1"/>
  <c r="DL22" i="1"/>
  <c r="CC27" i="1"/>
  <c r="DL14" i="1"/>
  <c r="AN12" i="1"/>
  <c r="AH12" i="1"/>
  <c r="AN8" i="1"/>
  <c r="CC12" i="1"/>
  <c r="BX28" i="1"/>
  <c r="CC26" i="1"/>
  <c r="AN17" i="1"/>
  <c r="AN20" i="1"/>
  <c r="BS16" i="1"/>
  <c r="BS18" i="1"/>
  <c r="J19" i="1"/>
  <c r="CW14" i="1"/>
  <c r="CW29" i="1"/>
  <c r="CW20" i="1"/>
  <c r="DL7" i="1"/>
  <c r="DL28" i="1"/>
  <c r="EU24" i="1"/>
  <c r="FE8" i="1"/>
  <c r="FJ30" i="1"/>
  <c r="FJ16" i="1"/>
  <c r="FJ14" i="1"/>
  <c r="FO23" i="1"/>
  <c r="FY21" i="1"/>
  <c r="CC14" i="1"/>
  <c r="BS30" i="1"/>
  <c r="BS10" i="1"/>
  <c r="CC30" i="1"/>
  <c r="CC22" i="1"/>
  <c r="AN16" i="1"/>
  <c r="AN19" i="1"/>
  <c r="BS26" i="1"/>
  <c r="BS27" i="1"/>
  <c r="CW30" i="1"/>
  <c r="CW23" i="1"/>
  <c r="CW19" i="1"/>
  <c r="DL29" i="1"/>
  <c r="DL24" i="1"/>
  <c r="DV14" i="1"/>
  <c r="EK28" i="1"/>
  <c r="EU7" i="1"/>
  <c r="FE26" i="1"/>
  <c r="FJ27" i="1"/>
  <c r="FJ21" i="1"/>
  <c r="FO13" i="1"/>
  <c r="FY13" i="1"/>
  <c r="AN26" i="1"/>
  <c r="EU29" i="1"/>
  <c r="FO10" i="1"/>
  <c r="FY12" i="1"/>
  <c r="CN32" i="1"/>
  <c r="CO32" i="1" s="1"/>
  <c r="M9" i="1"/>
  <c r="CH14" i="1"/>
  <c r="J8" i="1"/>
  <c r="CH21" i="1"/>
  <c r="M16" i="1"/>
  <c r="AK23" i="1"/>
  <c r="AH26" i="1"/>
  <c r="AH18" i="1"/>
  <c r="J23" i="1"/>
  <c r="CR7" i="1"/>
  <c r="CR17" i="1"/>
  <c r="CR10" i="1"/>
  <c r="DV26" i="1"/>
  <c r="EF23" i="1"/>
  <c r="EK22" i="1"/>
  <c r="EK19" i="1"/>
  <c r="EQ32" i="1"/>
  <c r="ER32" i="1" s="1"/>
  <c r="EP8" i="1"/>
  <c r="EU23" i="1"/>
  <c r="EU30" i="1"/>
  <c r="FE24" i="1"/>
  <c r="FE9" i="1"/>
  <c r="FE12" i="1"/>
  <c r="FO28" i="1"/>
  <c r="FO16" i="1"/>
  <c r="FY24" i="1"/>
  <c r="FY16" i="1"/>
  <c r="FZ32" i="1"/>
  <c r="GA32" i="1" s="1"/>
  <c r="DV22" i="1"/>
  <c r="EF10" i="1"/>
  <c r="EK14" i="1"/>
  <c r="EK10" i="1"/>
  <c r="EU16" i="1"/>
  <c r="EU18" i="1"/>
  <c r="FE18" i="1"/>
  <c r="FE28" i="1"/>
  <c r="FE27" i="1"/>
  <c r="FO27" i="1"/>
  <c r="FO14" i="1"/>
  <c r="FY23" i="1"/>
  <c r="FY14" i="1"/>
  <c r="AH28" i="1"/>
  <c r="CX32" i="1"/>
  <c r="CY32" i="1" s="1"/>
  <c r="DV28" i="1"/>
  <c r="EU27" i="1"/>
  <c r="FE13" i="1"/>
  <c r="AH7" i="1"/>
  <c r="CH8" i="1"/>
  <c r="J9" i="1"/>
  <c r="CH25" i="1"/>
  <c r="CH29" i="1"/>
  <c r="AN28" i="1"/>
  <c r="AH22" i="1"/>
  <c r="AH15" i="1"/>
  <c r="J24" i="1"/>
  <c r="CR30" i="1"/>
  <c r="CR28" i="1"/>
  <c r="CR24" i="1"/>
  <c r="CW18" i="1"/>
  <c r="DV29" i="1"/>
  <c r="DV24" i="1"/>
  <c r="EA14" i="1"/>
  <c r="EK21" i="1"/>
  <c r="EK24" i="1"/>
  <c r="EK12" i="1"/>
  <c r="EP9" i="1"/>
  <c r="EP7" i="1"/>
  <c r="EU9" i="1"/>
  <c r="EU19" i="1"/>
  <c r="EU21" i="1"/>
  <c r="FE20" i="1"/>
  <c r="FE25" i="1"/>
  <c r="FO22" i="1"/>
  <c r="FO9" i="1"/>
  <c r="FY28" i="1"/>
  <c r="FY20" i="1"/>
  <c r="FY10" i="1"/>
  <c r="AH13" i="1"/>
  <c r="CH9" i="1"/>
  <c r="J7" i="1"/>
  <c r="CH13" i="1"/>
  <c r="CH24" i="1"/>
  <c r="CH26" i="1"/>
  <c r="AH21" i="1"/>
  <c r="J17" i="1"/>
  <c r="J22" i="1"/>
  <c r="CR9" i="1"/>
  <c r="CR23" i="1"/>
  <c r="CR22" i="1"/>
  <c r="V32" i="1"/>
  <c r="DV27" i="1"/>
  <c r="DV9" i="1"/>
  <c r="EK18" i="1"/>
  <c r="EK17" i="1"/>
  <c r="EK8" i="1"/>
  <c r="EP30" i="1"/>
  <c r="EP22" i="1"/>
  <c r="EU8" i="1"/>
  <c r="EU10" i="1"/>
  <c r="EU13" i="1"/>
  <c r="FF32" i="1"/>
  <c r="FG32" i="1" s="1"/>
  <c r="FE10" i="1"/>
  <c r="FE19" i="1"/>
  <c r="FO21" i="1"/>
  <c r="FP32" i="1"/>
  <c r="FQ32" i="1" s="1"/>
  <c r="FT26" i="1"/>
  <c r="FY27" i="1"/>
  <c r="FY19" i="1"/>
  <c r="FY9" i="1"/>
  <c r="AH11" i="1"/>
  <c r="J26" i="1"/>
  <c r="CR12" i="1"/>
  <c r="CR25" i="1"/>
  <c r="DW32" i="1"/>
  <c r="DX32" i="1" s="1"/>
  <c r="EU20" i="1"/>
  <c r="EU26" i="1"/>
  <c r="AH8" i="1"/>
  <c r="CH10" i="1"/>
  <c r="J11" i="1"/>
  <c r="CH23" i="1"/>
  <c r="CH27" i="1"/>
  <c r="AH20" i="1"/>
  <c r="J16" i="1"/>
  <c r="J20" i="1"/>
  <c r="CR14" i="1"/>
  <c r="CR27" i="1"/>
  <c r="CR20" i="1"/>
  <c r="DL9" i="1"/>
  <c r="DL27" i="1"/>
  <c r="DQ12" i="1"/>
  <c r="DV23" i="1"/>
  <c r="DV8" i="1"/>
  <c r="EK13" i="1"/>
  <c r="EK29" i="1"/>
  <c r="EK16" i="1"/>
  <c r="EP21" i="1"/>
  <c r="EU25" i="1"/>
  <c r="EU14" i="1"/>
  <c r="EU12" i="1"/>
  <c r="FE30" i="1"/>
  <c r="FE17" i="1"/>
  <c r="FE14" i="1"/>
  <c r="FO30" i="1"/>
  <c r="FO20" i="1"/>
  <c r="FT25" i="1"/>
  <c r="FY26" i="1"/>
  <c r="FY18" i="1"/>
  <c r="FY8" i="1"/>
  <c r="M8" i="1"/>
  <c r="AH9" i="1"/>
  <c r="J10" i="1"/>
  <c r="CH12" i="1"/>
  <c r="AK17" i="1"/>
  <c r="AH16" i="1"/>
  <c r="J25" i="1"/>
  <c r="CR13" i="1"/>
  <c r="CR29" i="1"/>
  <c r="CR18" i="1"/>
  <c r="DB13" i="1"/>
  <c r="DQ7" i="1"/>
  <c r="DV12" i="1"/>
  <c r="EK9" i="1"/>
  <c r="EK26" i="1"/>
  <c r="EP12" i="1"/>
  <c r="EV32" i="1"/>
  <c r="EW32" i="1" s="1"/>
  <c r="EU17" i="1"/>
  <c r="EU22" i="1"/>
  <c r="FE16" i="1"/>
  <c r="FE7" i="1"/>
  <c r="FE29" i="1"/>
  <c r="FO29" i="1"/>
  <c r="FO19" i="1"/>
  <c r="FT18" i="1"/>
  <c r="FY25" i="1"/>
  <c r="FY17" i="1"/>
  <c r="DB19" i="1"/>
  <c r="CM9" i="1"/>
  <c r="AK13" i="1"/>
  <c r="BX25" i="1"/>
  <c r="AK16" i="1"/>
  <c r="DB18" i="1"/>
  <c r="DQ21" i="1"/>
  <c r="EA23" i="1"/>
  <c r="EF26" i="1"/>
  <c r="EZ22" i="1"/>
  <c r="GD32" i="1"/>
  <c r="CM14" i="1"/>
  <c r="CM8" i="1"/>
  <c r="CM13" i="1"/>
  <c r="BX24" i="1"/>
  <c r="BX27" i="1"/>
  <c r="D22" i="1"/>
  <c r="M25" i="1"/>
  <c r="M7" i="1"/>
  <c r="AK26" i="1"/>
  <c r="AK19" i="1"/>
  <c r="CM25" i="1"/>
  <c r="CM28" i="1"/>
  <c r="DB7" i="1"/>
  <c r="DB25" i="1"/>
  <c r="DB27" i="1"/>
  <c r="DG30" i="1"/>
  <c r="DG26" i="1"/>
  <c r="DG27" i="1"/>
  <c r="DQ30" i="1"/>
  <c r="DQ19" i="1"/>
  <c r="DQ29" i="1"/>
  <c r="DV20" i="1"/>
  <c r="DV10" i="1"/>
  <c r="DV21" i="1"/>
  <c r="EA12" i="1"/>
  <c r="EA16" i="1"/>
  <c r="EF16" i="1"/>
  <c r="EF18" i="1"/>
  <c r="EP16" i="1"/>
  <c r="EP29" i="1"/>
  <c r="EP26" i="1"/>
  <c r="EZ20" i="1"/>
  <c r="EZ14" i="1"/>
  <c r="FO26" i="1"/>
  <c r="FO18" i="1"/>
  <c r="FO8" i="1"/>
  <c r="FT24" i="1"/>
  <c r="FT16" i="1"/>
  <c r="AK8" i="1"/>
  <c r="BX22" i="1"/>
  <c r="BX23" i="1"/>
  <c r="M24" i="1"/>
  <c r="AK20" i="1"/>
  <c r="AK18" i="1"/>
  <c r="CM24" i="1"/>
  <c r="CM23" i="1"/>
  <c r="DC32" i="1"/>
  <c r="DD32" i="1" s="1"/>
  <c r="DB10" i="1"/>
  <c r="DB24" i="1"/>
  <c r="DB29" i="1"/>
  <c r="DG14" i="1"/>
  <c r="DG25" i="1"/>
  <c r="DQ10" i="1"/>
  <c r="DQ18" i="1"/>
  <c r="DQ23" i="1"/>
  <c r="DV16" i="1"/>
  <c r="DV18" i="1"/>
  <c r="DV7" i="1"/>
  <c r="EB32" i="1"/>
  <c r="EC32" i="1" s="1"/>
  <c r="EA28" i="1"/>
  <c r="EA7" i="1"/>
  <c r="EG32" i="1"/>
  <c r="EH32" i="1" s="1"/>
  <c r="EF30" i="1"/>
  <c r="EF12" i="1"/>
  <c r="EF9" i="1"/>
  <c r="EP27" i="1"/>
  <c r="EP23" i="1"/>
  <c r="EP20" i="1"/>
  <c r="FA32" i="1"/>
  <c r="FB32" i="1" s="1"/>
  <c r="EZ12" i="1"/>
  <c r="EZ13" i="1"/>
  <c r="EZ9" i="1"/>
  <c r="FE23" i="1"/>
  <c r="FO25" i="1"/>
  <c r="FO17" i="1"/>
  <c r="FO7" i="1"/>
  <c r="FT23" i="1"/>
  <c r="FT14" i="1"/>
  <c r="FU32" i="1"/>
  <c r="FV32" i="1" s="1"/>
  <c r="M13" i="1"/>
  <c r="BX12" i="1"/>
  <c r="BX21" i="1"/>
  <c r="M23" i="1"/>
  <c r="AK27" i="1"/>
  <c r="AK28" i="1"/>
  <c r="CM22" i="1"/>
  <c r="CM27" i="1"/>
  <c r="DB9" i="1"/>
  <c r="DB23" i="1"/>
  <c r="DB28" i="1"/>
  <c r="DR32" i="1"/>
  <c r="DS32" i="1" s="1"/>
  <c r="DQ14" i="1"/>
  <c r="DQ27" i="1"/>
  <c r="DQ17" i="1"/>
  <c r="EA30" i="1"/>
  <c r="EA10" i="1"/>
  <c r="EF17" i="1"/>
  <c r="EF29" i="1"/>
  <c r="EF28" i="1"/>
  <c r="EZ7" i="1"/>
  <c r="EZ27" i="1"/>
  <c r="EZ26" i="1"/>
  <c r="EZ28" i="1"/>
  <c r="FT30" i="1"/>
  <c r="FT22" i="1"/>
  <c r="FT13" i="1"/>
  <c r="CM18" i="1"/>
  <c r="M15" i="1"/>
  <c r="AK21" i="1"/>
  <c r="CM29" i="1"/>
  <c r="DQ20" i="1"/>
  <c r="CD32" i="1"/>
  <c r="CE32" i="1" s="1"/>
  <c r="AK10" i="1"/>
  <c r="BX19" i="1"/>
  <c r="M22" i="1"/>
  <c r="AK22" i="1"/>
  <c r="AK15" i="1"/>
  <c r="CM30" i="1"/>
  <c r="CM21" i="1"/>
  <c r="CR21" i="1"/>
  <c r="DB14" i="1"/>
  <c r="DB22" i="1"/>
  <c r="DB16" i="1"/>
  <c r="DG8" i="1"/>
  <c r="DG28" i="1"/>
  <c r="DG22" i="1"/>
  <c r="DQ13" i="1"/>
  <c r="DQ28" i="1"/>
  <c r="DQ16" i="1"/>
  <c r="DV30" i="1"/>
  <c r="DV17" i="1"/>
  <c r="EA21" i="1"/>
  <c r="EA27" i="1"/>
  <c r="EA29" i="1"/>
  <c r="EF8" i="1"/>
  <c r="EF14" i="1"/>
  <c r="EF25" i="1"/>
  <c r="EZ23" i="1"/>
  <c r="EZ10" i="1"/>
  <c r="EZ18" i="1"/>
  <c r="FT29" i="1"/>
  <c r="FT21" i="1"/>
  <c r="FT12" i="1"/>
  <c r="CM16" i="1"/>
  <c r="DB17" i="1"/>
  <c r="CM7" i="1"/>
  <c r="M26" i="1"/>
  <c r="CM26" i="1"/>
  <c r="DB8" i="1"/>
  <c r="DB26" i="1"/>
  <c r="EA18" i="1"/>
  <c r="EF7" i="1"/>
  <c r="EZ24" i="1"/>
  <c r="BX7" i="1"/>
  <c r="BX9" i="1"/>
  <c r="CM10" i="1"/>
  <c r="BX14" i="1"/>
  <c r="CM12" i="1"/>
  <c r="AK9" i="1"/>
  <c r="BX13" i="1"/>
  <c r="BX29" i="1"/>
  <c r="BX26" i="1"/>
  <c r="D16" i="1"/>
  <c r="D26" i="1"/>
  <c r="M21" i="1"/>
  <c r="AK25" i="1"/>
  <c r="CM20" i="1"/>
  <c r="CS32" i="1"/>
  <c r="CT32" i="1" s="1"/>
  <c r="DB12" i="1"/>
  <c r="DB21" i="1"/>
  <c r="DG12" i="1"/>
  <c r="DG29" i="1"/>
  <c r="DG21" i="1"/>
  <c r="DQ9" i="1"/>
  <c r="DQ24" i="1"/>
  <c r="DV19" i="1"/>
  <c r="DV13" i="1"/>
  <c r="EA25" i="1"/>
  <c r="EA24" i="1"/>
  <c r="EA26" i="1"/>
  <c r="EF24" i="1"/>
  <c r="EF22" i="1"/>
  <c r="EF21" i="1"/>
  <c r="EP24" i="1"/>
  <c r="EP28" i="1"/>
  <c r="EP25" i="1"/>
  <c r="EZ16" i="1"/>
  <c r="EZ19" i="1"/>
  <c r="EZ29" i="1"/>
  <c r="FT28" i="1"/>
  <c r="FT20" i="1"/>
  <c r="FT10" i="1"/>
  <c r="BX10" i="1"/>
  <c r="BX30" i="1"/>
  <c r="BX20" i="1"/>
  <c r="EF20" i="1"/>
  <c r="M12" i="1"/>
  <c r="AK12" i="1"/>
  <c r="M10" i="1"/>
  <c r="AK7" i="1"/>
  <c r="BY32" i="1"/>
  <c r="BZ32" i="1" s="1"/>
  <c r="BX17" i="1"/>
  <c r="M17" i="1"/>
  <c r="CM17" i="1"/>
  <c r="DB30" i="1"/>
  <c r="DH32" i="1"/>
  <c r="DI32" i="1" s="1"/>
  <c r="DG7" i="1"/>
  <c r="DG23" i="1"/>
  <c r="DQ8" i="1"/>
  <c r="DQ26" i="1"/>
  <c r="EA17" i="1"/>
  <c r="EA20" i="1"/>
  <c r="EF27" i="1"/>
  <c r="EF19" i="1"/>
  <c r="EF13" i="1"/>
  <c r="EP19" i="1"/>
  <c r="EP18" i="1"/>
  <c r="EZ8" i="1"/>
  <c r="EZ21" i="1"/>
  <c r="EZ17" i="1"/>
  <c r="FT27" i="1"/>
  <c r="FT19" i="1"/>
  <c r="FT9" i="1"/>
  <c r="GE32" i="1"/>
  <c r="GF32" i="1" s="1"/>
  <c r="AE32" i="1" l="1"/>
  <c r="BN32" i="1"/>
  <c r="G32" i="1"/>
  <c r="CC32" i="1"/>
  <c r="FJ32" i="1"/>
  <c r="AH32" i="1"/>
  <c r="CW32" i="1"/>
  <c r="BS32" i="1"/>
  <c r="AN32" i="1"/>
  <c r="EK32" i="1"/>
  <c r="CH32" i="1"/>
  <c r="AK32" i="1"/>
  <c r="D32" i="1"/>
  <c r="FT32" i="1"/>
  <c r="EP32" i="1"/>
  <c r="FY32" i="1"/>
  <c r="DQ32" i="1"/>
  <c r="EU32" i="1"/>
  <c r="CR32" i="1"/>
  <c r="DL32" i="1"/>
  <c r="FE32" i="1"/>
  <c r="J32" i="1"/>
  <c r="M32" i="1"/>
  <c r="DB32" i="1"/>
  <c r="DG32" i="1"/>
  <c r="BX32" i="1"/>
  <c r="CM32" i="1"/>
  <c r="EZ32" i="1"/>
  <c r="EA32" i="1"/>
  <c r="FO32" i="1"/>
  <c r="EF32" i="1"/>
  <c r="DV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<sst xmlns="http://schemas.openxmlformats.org/spreadsheetml/2006/main" count="628" uniqueCount="199">
  <si>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</si>
  <si>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</si>
  <si>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</si>
  <si>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</si>
  <si>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</si>
  <si>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</si>
  <si>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</si>
  <si>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</si>
  <si>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</si>
  <si>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</si>
  <si>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</si>
  <si>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</si>
  <si>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</si>
  <si>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</si>
  <si>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</si>
  <si>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</si>
  <si>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</si>
  <si>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</si>
  <si>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</si>
  <si>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</si>
  <si>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</si>
  <si>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</si>
  <si>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</si>
  <si>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</si>
  <si>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</si>
  <si>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</si>
  <si>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</si>
  <si>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*กองทุนรวมที่มีนโยบายนำเงินไปลงทุนในต่างประเทศไม่ต่ำกว่าร้อยละ 80 ของมูลค่าทรัพย์สินสุทธิ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</si>
  <si>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</si>
  <si>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</si>
  <si>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</si>
  <si>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</si>
  <si>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ข้อมูลส่วนแบ่งการตลาดของกองทุนรวมที่ลงทุนในต่างประเทศ* (FIF)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</si>
  <si>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</si>
  <si>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</si>
  <si>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</si>
  <si>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</si>
  <si>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</si>
  <si>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</si>
  <si>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</si>
  <si>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</si>
  <si>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</si>
  <si>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</si>
  <si>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</si>
  <si>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</si>
  <si>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</si>
  <si>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</si>
  <si>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</si>
  <si>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</si>
  <si>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</si>
  <si>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</si>
  <si>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</si>
  <si>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</si>
  <si>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</si>
  <si>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</si>
  <si>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</si>
  <si>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</si>
  <si>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</si>
  <si>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</si>
  <si>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</si>
  <si>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</si>
  <si>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</si>
  <si>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</si>
  <si>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</si>
  <si>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</si>
  <si>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</si>
  <si>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</si>
  <si>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</si>
  <si>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</si>
  <si>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</si>
  <si>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</si>
  <si>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</si>
  <si>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</si>
  <si>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</si>
  <si>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One Asset Management Limited</t>
  </si>
  <si>
    <t>ONEAM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</si>
  <si>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</si>
  <si>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</si>
  <si>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</si>
  <si>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</si>
  <si>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</si>
  <si>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</si>
  <si>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</si>
  <si>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</si>
  <si>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</si>
  <si>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ธันวาคม 2556</t>
  </si>
  <si>
    <t>27 ธันวาคม 2556</t>
  </si>
  <si>
    <t>ธันวาคม 2557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</si>
  <si>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</si>
  <si>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</si>
  <si>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</si>
  <si>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</si>
  <si>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</si>
  <si>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1, 12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</si>
  <si>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</si>
  <si>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ธันวาคม 2558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</si>
  <si>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</si>
  <si>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บลจ. ทาลิส จำกัด</t>
  </si>
  <si>
    <t>บริษัทหลักทรัพย์จัดการกองทุน บางกอกแคปปิตอล จำกัด</t>
  </si>
  <si>
    <t>บริษัทหลักทรัพย์จัดการกองทุน ทาลิส จำกัด</t>
  </si>
  <si>
    <t>Bangkok Capital Asset Management Compay Limited</t>
  </si>
  <si>
    <t>BCAP</t>
  </si>
  <si>
    <t xml:space="preserve">	Talis Asset Management Company Limited</t>
  </si>
  <si>
    <t>TALISAM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</si>
  <si>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</si>
  <si>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</si>
  <si>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ธันวาคม 2559</t>
  </si>
  <si>
    <t>ธันวาคม 2560</t>
  </si>
  <si>
    <t>ธันวาคม 2561</t>
  </si>
  <si>
    <t>-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</si>
  <si>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</si>
  <si>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</si>
  <si>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</si>
  <si>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</si>
  <si>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>New Comer</t>
  </si>
  <si>
    <t/>
  </si>
  <si>
    <t>บลจ.  เอ็กซ์สปริง จำกัด</t>
  </si>
  <si>
    <t>บลจ.  คิง ไว (เอเชีย) จำกัด</t>
  </si>
  <si>
    <t>บลจ. อเบอร์ดีน (ประเทศไทย) จำกัด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</si>
  <si>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</si>
  <si>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</si>
  <si>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</si>
  <si>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</si>
  <si>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</si>
  <si>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</si>
  <si>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</si>
  <si>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KWIAM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</si>
  <si>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</si>
  <si>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</si>
  <si>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</si>
  <si>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</si>
  <si>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</si>
  <si>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</si>
  <si>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 วรรณ จำกัด</t>
  </si>
  <si>
    <t>บริษัทหลักทรัพย์จัดการกองทุน เอไอเอ จำกัด</t>
  </si>
  <si>
    <t>AIA Investment Management (Thailand) Limited</t>
  </si>
  <si>
    <t>AIAIMT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</si>
  <si>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</si>
  <si>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</si>
  <si>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</si>
  <si>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</si>
  <si>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</si>
  <si>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</si>
  <si>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</si>
  <si>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</si>
  <si>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</si>
  <si>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 ดาโอ จำกัด</t>
  </si>
  <si>
    <t xml:space="preserve">บลจ. เกียรตินาคินภัทร จำกัด 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</si>
  <si>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</si>
  <si>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</si>
  <si>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</si>
  <si>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</si>
  <si>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</si>
  <si>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</si>
  <si>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</si>
  <si>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</si>
  <si>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</si>
  <si>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</si>
  <si>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</si>
  <si>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</si>
  <si>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</si>
  <si>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</si>
  <si>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 xml:space="preserve">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</si>
  <si>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 xml:space="preserve">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</si>
  <si>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</si>
  <si>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</si>
  <si>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</si>
  <si>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</si>
  <si>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</si>
  <si>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</si>
  <si>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</si>
  <si>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</si>
  <si>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</si>
  <si>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</si>
  <si>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</si>
  <si>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</si>
  <si>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</si>
  <si>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</si>
  <si>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</si>
  <si>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บริษัทหลักทรัพย์จัดการกองทุน ซาวาคามิ (ประเทศไทย) จำกัด</t>
  </si>
  <si>
    <t>Sawakami Asset Management (Thailand) Company Limited</t>
  </si>
  <si>
    <t>SAMC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</si>
  <si>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</si>
  <si>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บลจ.ซาวาคามิ (ประเทศไทย) จำกัด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</si>
  <si>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</si>
  <si>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</si>
  <si>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</si>
  <si>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</si>
  <si>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</si>
  <si>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</si>
  <si>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</si>
  <si>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</si>
  <si>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</si>
  <si>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</si>
  <si>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</si>
  <si>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</si>
  <si>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</si>
  <si>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</si>
  <si>
    <t>เมษายน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</si>
</sst>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</numFmts>
  <fonts count="37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4"/>
      <name val="CordiaUPC"/>
      <family val="2"/>
      <charset val="222"/>
    </font>
    <font>
      <sz val="11"/>
      <color indexed="8"/>
      <name val="Calibri"/>
      <family val="2"/>
      <charset val="22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u/>
      <sz val="14"/>
      <name val="Cordia New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14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75">
    <xf numFmtId="0" fontId="0" fillId="0" borderId="0"/>
    <xf numFmtId="165" fontId="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15" fillId="0" borderId="0"/>
    <xf numFmtId="164" fontId="25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33" fillId="0" borderId="0"/>
    <xf numFmtId="165" fontId="12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/>
    <xf numFmtId="43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15" fillId="0" borderId="0"/>
    <xf numFmtId="0" fontId="1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7" fillId="0" borderId="0"/>
    <xf numFmtId="0" fontId="32" fillId="0" borderId="0"/>
    <xf numFmtId="0" fontId="35" fillId="0" borderId="0"/>
    <xf numFmtId="0" fontId="28" fillId="0" borderId="0"/>
    <xf numFmtId="0" fontId="33" fillId="0" borderId="0"/>
    <xf numFmtId="0" fontId="14" fillId="0" borderId="0" applyNumberFormat="0" applyFont="0" applyFill="0" applyBorder="0" applyProtection="0"/>
    <xf numFmtId="0" fontId="15" fillId="0" borderId="0"/>
    <xf numFmtId="0" fontId="1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18" fillId="0" borderId="0"/>
    <xf numFmtId="0" fontId="15" fillId="0" borderId="0"/>
    <xf numFmtId="0" fontId="23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8" fillId="0" borderId="0"/>
    <xf numFmtId="0" fontId="18" fillId="0" borderId="0"/>
    <xf numFmtId="0" fontId="15" fillId="0" borderId="0"/>
    <xf numFmtId="0" fontId="15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167" fontId="6" fillId="0" borderId="0">
      <alignment vertical="center"/>
    </xf>
    <xf numFmtId="9" fontId="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0" borderId="0"/>
    <xf numFmtId="43" fontId="18" fillId="0" borderId="0" applyFont="0" applyFill="0" applyBorder="0" applyAlignment="0" applyProtection="0"/>
    <xf numFmtId="0" fontId="18" fillId="0" borderId="0"/>
    <xf numFmtId="0" fontId="12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3" fillId="0" borderId="0"/>
    <xf numFmtId="43" fontId="2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/>
    <xf numFmtId="0" fontId="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/>
    <xf numFmtId="43" fontId="15" fillId="0" borderId="0"/>
    <xf numFmtId="0" fontId="4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3" fillId="0" borderId="0"/>
    <xf numFmtId="43" fontId="15" fillId="0" borderId="0"/>
    <xf numFmtId="0" fontId="3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3" fillId="0" borderId="0"/>
    <xf numFmtId="43" fontId="3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5" fillId="0" borderId="0"/>
    <xf numFmtId="0" fontId="2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</cellStyleXfs>
  <cellXfs count="145">
    <xf numFmtId="0" fontId="0" fillId="0" borderId="0" xfId="0"/>
    <xf numFmtId="0" fontId="7" fillId="0" borderId="0" xfId="0" applyNumberFormat="1" applyFont="1" applyAlignment="1">
      <alignment horizontal="center"/>
    </xf>
    <xf numFmtId="0" fontId="8" fillId="0" borderId="0" xfId="0" applyFont="1" applyAlignment="1"/>
    <xf numFmtId="0" fontId="8" fillId="0" borderId="1" xfId="0" applyFont="1" applyBorder="1" applyAlignment="1">
      <alignment horizontal="left"/>
    </xf>
    <xf numFmtId="3" fontId="8" fillId="0" borderId="0" xfId="0" applyNumberFormat="1" applyFont="1" applyBorder="1" applyAlignment="1">
      <alignment horizontal="left"/>
    </xf>
    <xf numFmtId="165" fontId="8" fillId="0" borderId="0" xfId="1" applyFont="1" applyBorder="1" applyAlignment="1"/>
    <xf numFmtId="0" fontId="8" fillId="0" borderId="0" xfId="0" applyFont="1" applyBorder="1"/>
    <xf numFmtId="0" fontId="8" fillId="0" borderId="0" xfId="0" applyFont="1"/>
    <xf numFmtId="0" fontId="8" fillId="0" borderId="2" xfId="0" applyFont="1" applyBorder="1" applyAlignment="1">
      <alignment horizontal="left"/>
    </xf>
    <xf numFmtId="0" fontId="9" fillId="0" borderId="3" xfId="0" applyFont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165" fontId="9" fillId="0" borderId="5" xfId="1" applyFont="1" applyFill="1" applyBorder="1" applyAlignment="1">
      <alignment horizontal="center" vertical="center"/>
    </xf>
    <xf numFmtId="166" fontId="9" fillId="0" borderId="6" xfId="106" applyNumberFormat="1" applyFont="1" applyFill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/>
    </xf>
    <xf numFmtId="166" fontId="9" fillId="0" borderId="8" xfId="106" applyNumberFormat="1" applyFont="1" applyFill="1" applyBorder="1" applyAlignment="1">
      <alignment horizontal="center" vertical="center"/>
    </xf>
    <xf numFmtId="3" fontId="9" fillId="0" borderId="9" xfId="0" applyNumberFormat="1" applyFont="1" applyBorder="1" applyAlignment="1">
      <alignment horizontal="center"/>
    </xf>
    <xf numFmtId="3" fontId="9" fillId="0" borderId="0" xfId="0" applyNumberFormat="1" applyFont="1" applyBorder="1" applyAlignment="1">
      <alignment horizontal="center"/>
    </xf>
    <xf numFmtId="166" fontId="9" fillId="2" borderId="6" xfId="106" applyNumberFormat="1" applyFont="1" applyFill="1" applyBorder="1" applyAlignment="1">
      <alignment horizontal="center" vertical="center"/>
    </xf>
    <xf numFmtId="166" fontId="9" fillId="2" borderId="10" xfId="106" applyNumberFormat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left"/>
    </xf>
    <xf numFmtId="3" fontId="8" fillId="0" borderId="12" xfId="0" applyNumberFormat="1" applyFont="1" applyBorder="1" applyAlignment="1">
      <alignment horizontal="center"/>
    </xf>
    <xf numFmtId="168" fontId="8" fillId="0" borderId="13" xfId="1" applyNumberFormat="1" applyFont="1" applyBorder="1" applyAlignment="1">
      <alignment horizontal="center" vertical="center"/>
    </xf>
    <xf numFmtId="166" fontId="8" fillId="0" borderId="14" xfId="106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/>
    </xf>
    <xf numFmtId="166" fontId="8" fillId="2" borderId="14" xfId="106" applyNumberFormat="1" applyFont="1" applyFill="1" applyBorder="1" applyAlignment="1">
      <alignment horizontal="center" vertical="center"/>
    </xf>
    <xf numFmtId="166" fontId="8" fillId="2" borderId="15" xfId="106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/>
    </xf>
    <xf numFmtId="3" fontId="10" fillId="0" borderId="0" xfId="106" applyNumberFormat="1" applyFont="1" applyFill="1" applyBorder="1" applyAlignment="1">
      <alignment horizontal="center" vertical="center"/>
    </xf>
    <xf numFmtId="165" fontId="8" fillId="0" borderId="16" xfId="1" applyFont="1" applyFill="1" applyBorder="1" applyAlignment="1">
      <alignment vertical="center"/>
    </xf>
    <xf numFmtId="10" fontId="8" fillId="0" borderId="6" xfId="107" applyNumberFormat="1" applyFont="1" applyBorder="1" applyAlignment="1">
      <alignment horizontal="center"/>
    </xf>
    <xf numFmtId="3" fontId="10" fillId="0" borderId="4" xfId="106" applyNumberFormat="1" applyFont="1" applyFill="1" applyBorder="1" applyAlignment="1">
      <alignment horizontal="center" vertical="center"/>
    </xf>
    <xf numFmtId="10" fontId="8" fillId="0" borderId="6" xfId="107" applyNumberFormat="1" applyFont="1" applyBorder="1"/>
    <xf numFmtId="165" fontId="8" fillId="2" borderId="17" xfId="1" applyFont="1" applyFill="1" applyBorder="1"/>
    <xf numFmtId="10" fontId="8" fillId="2" borderId="6" xfId="107" applyNumberFormat="1" applyFont="1" applyFill="1" applyBorder="1" applyAlignment="1">
      <alignment horizontal="center"/>
    </xf>
    <xf numFmtId="166" fontId="10" fillId="0" borderId="3" xfId="106" applyNumberFormat="1" applyFont="1" applyFill="1" applyBorder="1" applyAlignment="1">
      <alignment horizontal="left" vertical="center"/>
    </xf>
    <xf numFmtId="3" fontId="11" fillId="0" borderId="0" xfId="0" applyNumberFormat="1" applyFont="1" applyAlignment="1">
      <alignment horizontal="left"/>
    </xf>
    <xf numFmtId="165" fontId="8" fillId="0" borderId="0" xfId="1" applyFont="1" applyAlignment="1"/>
    <xf numFmtId="0" fontId="11" fillId="0" borderId="0" xfId="0" applyFont="1" applyAlignment="1">
      <alignment horizontal="left"/>
    </xf>
    <xf numFmtId="0" fontId="8" fillId="0" borderId="18" xfId="0" applyFont="1" applyBorder="1" applyAlignment="1"/>
    <xf numFmtId="0" fontId="8" fillId="0" borderId="19" xfId="0" applyFont="1" applyBorder="1" applyAlignment="1"/>
    <xf numFmtId="169" fontId="9" fillId="0" borderId="16" xfId="1" applyNumberFormat="1" applyFont="1" applyBorder="1" applyAlignment="1">
      <alignment horizontal="center" vertical="center"/>
    </xf>
    <xf numFmtId="0" fontId="7" fillId="0" borderId="0" xfId="0" applyNumberFormat="1" applyFont="1" applyAlignment="1"/>
    <xf numFmtId="3" fontId="8" fillId="0" borderId="20" xfId="0" applyNumberFormat="1" applyFont="1" applyBorder="1" applyAlignment="1"/>
    <xf numFmtId="165" fontId="9" fillId="0" borderId="19" xfId="1" quotePrefix="1" applyFont="1" applyBorder="1" applyAlignment="1"/>
    <xf numFmtId="166" fontId="9" fillId="0" borderId="7" xfId="106" applyNumberFormat="1" applyFont="1" applyFill="1" applyBorder="1" applyAlignment="1">
      <alignment horizontal="center" vertical="center"/>
    </xf>
    <xf numFmtId="166" fontId="9" fillId="0" borderId="0" xfId="106" applyNumberFormat="1" applyFont="1" applyFill="1" applyBorder="1" applyAlignment="1">
      <alignment horizontal="center" vertical="center"/>
    </xf>
    <xf numFmtId="166" fontId="8" fillId="0" borderId="1" xfId="106" applyNumberFormat="1" applyFont="1" applyFill="1" applyBorder="1" applyAlignment="1">
      <alignment horizontal="center" vertical="center"/>
    </xf>
    <xf numFmtId="10" fontId="8" fillId="0" borderId="0" xfId="107" applyNumberFormat="1" applyFont="1" applyBorder="1"/>
    <xf numFmtId="0" fontId="13" fillId="0" borderId="0" xfId="0" applyFont="1" applyAlignment="1">
      <alignment horizontal="left"/>
    </xf>
    <xf numFmtId="0" fontId="12" fillId="0" borderId="0" xfId="115" applyFont="1" applyAlignment="1"/>
    <xf numFmtId="0" fontId="12" fillId="0" borderId="0" xfId="115" applyAlignment="1"/>
    <xf numFmtId="166" fontId="19" fillId="0" borderId="0" xfId="106" applyNumberFormat="1" applyFont="1" applyFill="1" applyBorder="1" applyAlignment="1">
      <alignment horizontal="left" vertical="center"/>
    </xf>
    <xf numFmtId="0" fontId="12" fillId="0" borderId="0" xfId="115" applyFill="1"/>
    <xf numFmtId="0" fontId="8" fillId="0" borderId="0" xfId="0" applyFont="1" applyFill="1"/>
    <xf numFmtId="0" fontId="8" fillId="0" borderId="0" xfId="0" applyFont="1" applyFill="1" applyAlignment="1"/>
    <xf numFmtId="3" fontId="9" fillId="0" borderId="9" xfId="0" applyNumberFormat="1" applyFont="1" applyFill="1" applyBorder="1" applyAlignment="1">
      <alignment horizontal="center"/>
    </xf>
    <xf numFmtId="3" fontId="9" fillId="0" borderId="4" xfId="0" applyNumberFormat="1" applyFont="1" applyFill="1" applyBorder="1" applyAlignment="1">
      <alignment horizontal="center"/>
    </xf>
    <xf numFmtId="169" fontId="9" fillId="0" borderId="16" xfId="1" applyNumberFormat="1" applyFont="1" applyFill="1" applyBorder="1" applyAlignment="1">
      <alignment horizontal="center" vertical="center"/>
    </xf>
    <xf numFmtId="3" fontId="8" fillId="0" borderId="12" xfId="0" applyNumberFormat="1" applyFont="1" applyFill="1" applyBorder="1" applyAlignment="1">
      <alignment horizontal="center"/>
    </xf>
    <xf numFmtId="168" fontId="8" fillId="0" borderId="13" xfId="1" applyNumberFormat="1" applyFont="1" applyFill="1" applyBorder="1" applyAlignment="1">
      <alignment horizontal="center" vertical="center"/>
    </xf>
    <xf numFmtId="10" fontId="8" fillId="0" borderId="6" xfId="107" applyNumberFormat="1" applyFont="1" applyFill="1" applyBorder="1"/>
    <xf numFmtId="10" fontId="8" fillId="0" borderId="21" xfId="107" applyNumberFormat="1" applyFont="1" applyBorder="1"/>
    <xf numFmtId="10" fontId="8" fillId="0" borderId="21" xfId="107" applyNumberFormat="1" applyFont="1" applyFill="1" applyBorder="1"/>
    <xf numFmtId="166" fontId="21" fillId="0" borderId="0" xfId="106" applyNumberFormat="1" applyFont="1" applyFill="1" applyBorder="1" applyAlignment="1">
      <alignment horizontal="left" vertical="center"/>
    </xf>
    <xf numFmtId="165" fontId="8" fillId="0" borderId="16" xfId="1" applyFont="1" applyBorder="1"/>
    <xf numFmtId="3" fontId="10" fillId="0" borderId="22" xfId="106" applyNumberFormat="1" applyFont="1" applyFill="1" applyBorder="1" applyAlignment="1">
      <alignment horizontal="center" vertical="center"/>
    </xf>
    <xf numFmtId="3" fontId="10" fillId="0" borderId="17" xfId="106" applyNumberFormat="1" applyFont="1" applyFill="1" applyBorder="1" applyAlignment="1">
      <alignment horizontal="center" vertical="center"/>
    </xf>
    <xf numFmtId="165" fontId="8" fillId="0" borderId="5" xfId="1" applyFont="1" applyBorder="1"/>
    <xf numFmtId="10" fontId="8" fillId="0" borderId="23" xfId="107" applyNumberFormat="1" applyFont="1" applyBorder="1"/>
    <xf numFmtId="10" fontId="8" fillId="0" borderId="24" xfId="107" applyNumberFormat="1" applyFont="1" applyBorder="1"/>
    <xf numFmtId="10" fontId="8" fillId="0" borderId="16" xfId="107" applyNumberFormat="1" applyFont="1" applyBorder="1"/>
    <xf numFmtId="165" fontId="8" fillId="0" borderId="25" xfId="1" applyFont="1" applyBorder="1"/>
    <xf numFmtId="3" fontId="22" fillId="0" borderId="24" xfId="106" applyNumberFormat="1" applyFont="1" applyFill="1" applyBorder="1" applyAlignment="1">
      <alignment horizontal="center" vertical="center"/>
    </xf>
    <xf numFmtId="0" fontId="23" fillId="0" borderId="24" xfId="0" applyFont="1" applyBorder="1" applyAlignment="1">
      <alignment horizontal="center"/>
    </xf>
    <xf numFmtId="4" fontId="23" fillId="0" borderId="16" xfId="0" applyNumberFormat="1" applyFont="1" applyBorder="1"/>
    <xf numFmtId="0" fontId="23" fillId="0" borderId="22" xfId="0" applyFont="1" applyBorder="1" applyAlignment="1">
      <alignment horizontal="center"/>
    </xf>
    <xf numFmtId="0" fontId="23" fillId="0" borderId="17" xfId="0" applyFont="1" applyBorder="1" applyAlignment="1">
      <alignment horizontal="center"/>
    </xf>
    <xf numFmtId="10" fontId="8" fillId="0" borderId="25" xfId="107" applyNumberFormat="1" applyFont="1" applyBorder="1"/>
    <xf numFmtId="10" fontId="8" fillId="0" borderId="21" xfId="107" applyNumberFormat="1" applyFont="1" applyBorder="1" applyAlignment="1">
      <alignment horizontal="center"/>
    </xf>
    <xf numFmtId="3" fontId="22" fillId="0" borderId="17" xfId="106" applyNumberFormat="1" applyFont="1" applyFill="1" applyBorder="1" applyAlignment="1">
      <alignment horizontal="center" vertical="center"/>
    </xf>
    <xf numFmtId="166" fontId="9" fillId="3" borderId="10" xfId="106" applyNumberFormat="1" applyFont="1" applyFill="1" applyBorder="1" applyAlignment="1">
      <alignment horizontal="center" vertical="center"/>
    </xf>
    <xf numFmtId="166" fontId="9" fillId="3" borderId="6" xfId="106" applyNumberFormat="1" applyFont="1" applyFill="1" applyBorder="1" applyAlignment="1">
      <alignment horizontal="center" vertical="center"/>
    </xf>
    <xf numFmtId="166" fontId="8" fillId="3" borderId="15" xfId="106" applyNumberFormat="1" applyFont="1" applyFill="1" applyBorder="1" applyAlignment="1">
      <alignment horizontal="center" vertical="center"/>
    </xf>
    <xf numFmtId="166" fontId="8" fillId="3" borderId="14" xfId="106" applyNumberFormat="1" applyFont="1" applyFill="1" applyBorder="1" applyAlignment="1">
      <alignment horizontal="center" vertical="center"/>
    </xf>
    <xf numFmtId="165" fontId="8" fillId="3" borderId="17" xfId="1" applyFont="1" applyFill="1" applyBorder="1"/>
    <xf numFmtId="10" fontId="8" fillId="3" borderId="6" xfId="107" applyNumberFormat="1" applyFont="1" applyFill="1" applyBorder="1" applyAlignment="1">
      <alignment horizontal="center"/>
    </xf>
    <xf numFmtId="10" fontId="8" fillId="3" borderId="21" xfId="107" applyNumberFormat="1" applyFont="1" applyFill="1" applyBorder="1" applyAlignment="1">
      <alignment horizontal="center"/>
    </xf>
    <xf numFmtId="166" fontId="10" fillId="4" borderId="3" xfId="106" applyNumberFormat="1" applyFont="1" applyFill="1" applyBorder="1" applyAlignment="1">
      <alignment horizontal="left" vertical="center"/>
    </xf>
    <xf numFmtId="169" fontId="9" fillId="0" borderId="16" xfId="10" applyNumberFormat="1" applyFont="1" applyBorder="1" applyAlignment="1">
      <alignment horizontal="center" vertical="center"/>
    </xf>
    <xf numFmtId="10" fontId="8" fillId="0" borderId="26" xfId="107" applyNumberFormat="1" applyFont="1" applyBorder="1"/>
    <xf numFmtId="165" fontId="8" fillId="2" borderId="27" xfId="1" applyFont="1" applyFill="1" applyBorder="1"/>
    <xf numFmtId="10" fontId="8" fillId="2" borderId="28" xfId="107" applyNumberFormat="1" applyFont="1" applyFill="1" applyBorder="1" applyAlignment="1">
      <alignment horizontal="center"/>
    </xf>
    <xf numFmtId="10" fontId="8" fillId="0" borderId="19" xfId="107" applyNumberFormat="1" applyFont="1" applyBorder="1"/>
    <xf numFmtId="165" fontId="8" fillId="0" borderId="29" xfId="10" applyFont="1" applyBorder="1" applyAlignment="1"/>
    <xf numFmtId="165" fontId="8" fillId="0" borderId="25" xfId="1" applyFont="1" applyFill="1" applyBorder="1" applyAlignment="1">
      <alignment vertical="center"/>
    </xf>
    <xf numFmtId="166" fontId="10" fillId="0" borderId="0" xfId="106" applyNumberFormat="1" applyFont="1" applyFill="1" applyBorder="1" applyAlignment="1">
      <alignment horizontal="left" vertical="center"/>
    </xf>
    <xf numFmtId="167" fontId="9" fillId="0" borderId="29" xfId="106" applyFont="1" applyFill="1" applyBorder="1" applyAlignment="1">
      <alignment horizontal="center" vertical="center"/>
    </xf>
    <xf numFmtId="3" fontId="8" fillId="0" borderId="20" xfId="106" applyNumberFormat="1" applyFont="1" applyFill="1" applyBorder="1" applyAlignment="1">
      <alignment horizontal="center" vertical="center"/>
    </xf>
    <xf numFmtId="165" fontId="8" fillId="0" borderId="27" xfId="1" applyFont="1" applyBorder="1" applyAlignment="1"/>
    <xf numFmtId="10" fontId="8" fillId="0" borderId="18" xfId="0" applyNumberFormat="1" applyFont="1" applyBorder="1" applyAlignment="1">
      <alignment horizontal="center"/>
    </xf>
    <xf numFmtId="3" fontId="8" fillId="0" borderId="19" xfId="106" applyNumberFormat="1" applyFont="1" applyFill="1" applyBorder="1" applyAlignment="1">
      <alignment horizontal="center" vertical="center"/>
    </xf>
    <xf numFmtId="0" fontId="8" fillId="0" borderId="19" xfId="0" applyNumberFormat="1" applyFont="1" applyBorder="1" applyAlignment="1">
      <alignment horizontal="center"/>
    </xf>
    <xf numFmtId="165" fontId="8" fillId="0" borderId="26" xfId="0" applyNumberFormat="1" applyFont="1" applyBorder="1" applyAlignment="1">
      <alignment horizontal="center"/>
    </xf>
    <xf numFmtId="10" fontId="8" fillId="0" borderId="28" xfId="0" applyNumberFormat="1" applyFont="1" applyBorder="1" applyAlignment="1">
      <alignment horizontal="center"/>
    </xf>
    <xf numFmtId="10" fontId="8" fillId="0" borderId="18" xfId="0" applyNumberFormat="1" applyFont="1" applyBorder="1"/>
    <xf numFmtId="10" fontId="8" fillId="0" borderId="19" xfId="0" applyNumberFormat="1" applyFont="1" applyBorder="1" applyAlignment="1">
      <alignment horizontal="center"/>
    </xf>
    <xf numFmtId="3" fontId="8" fillId="0" borderId="32" xfId="106" applyNumberFormat="1" applyFont="1" applyFill="1" applyBorder="1" applyAlignment="1">
      <alignment horizontal="center" vertical="center"/>
    </xf>
    <xf numFmtId="10" fontId="8" fillId="0" borderId="18" xfId="107" applyNumberFormat="1" applyFont="1" applyBorder="1"/>
    <xf numFmtId="165" fontId="8" fillId="0" borderId="27" xfId="1" applyFont="1" applyFill="1" applyBorder="1" applyAlignment="1"/>
    <xf numFmtId="10" fontId="8" fillId="0" borderId="18" xfId="107" applyNumberFormat="1" applyFont="1" applyFill="1" applyBorder="1"/>
    <xf numFmtId="165" fontId="8" fillId="3" borderId="32" xfId="1" applyFont="1" applyFill="1" applyBorder="1"/>
    <xf numFmtId="10" fontId="8" fillId="3" borderId="28" xfId="107" applyNumberFormat="1" applyFont="1" applyFill="1" applyBorder="1" applyAlignment="1">
      <alignment horizontal="center"/>
    </xf>
    <xf numFmtId="165" fontId="8" fillId="0" borderId="27" xfId="10" applyFont="1" applyBorder="1" applyAlignment="1"/>
    <xf numFmtId="165" fontId="8" fillId="2" borderId="33" xfId="1" applyFont="1" applyFill="1" applyBorder="1"/>
    <xf numFmtId="10" fontId="8" fillId="0" borderId="28" xfId="107" applyNumberFormat="1" applyFont="1" applyBorder="1"/>
    <xf numFmtId="165" fontId="8" fillId="0" borderId="19" xfId="10" applyFont="1" applyBorder="1" applyAlignment="1"/>
    <xf numFmtId="10" fontId="8" fillId="5" borderId="28" xfId="107" applyNumberFormat="1" applyFont="1" applyFill="1" applyBorder="1" applyAlignment="1">
      <alignment horizontal="center"/>
    </xf>
    <xf numFmtId="0" fontId="16" fillId="0" borderId="0" xfId="45" applyFont="1"/>
    <xf numFmtId="0" fontId="17" fillId="0" borderId="0" xfId="45" applyFont="1" applyAlignment="1">
      <alignment horizontal="center"/>
    </xf>
    <xf numFmtId="0" fontId="17" fillId="0" borderId="0" xfId="45" applyFont="1"/>
    <xf numFmtId="0" fontId="15" fillId="0" borderId="0" xfId="45" applyFont="1"/>
    <xf numFmtId="0" fontId="15" fillId="0" borderId="0" xfId="45" applyFont="1" applyAlignment="1">
      <alignment horizontal="center"/>
    </xf>
    <xf numFmtId="0" fontId="15" fillId="0" borderId="0" xfId="45" applyFont="1" applyAlignment="1">
      <alignment wrapText="1"/>
    </xf>
    <xf numFmtId="0" fontId="20" fillId="0" borderId="0" xfId="126" applyFont="1"/>
    <xf numFmtId="0" fontId="5" fillId="0" borderId="0" xfId="126"/>
    <xf numFmtId="0" fontId="5" fillId="0" borderId="0" xfId="126" applyFont="1" applyAlignment="1">
      <alignment horizontal="left"/>
    </xf>
    <xf numFmtId="0" fontId="5" fillId="0" borderId="0" xfId="126" applyFill="1"/>
    <xf numFmtId="0" fontId="36" fillId="0" borderId="0" xfId="0" applyFont="1" applyAlignment="1">
      <alignment horizontal="center"/>
    </xf>
    <xf numFmtId="43" fontId="8" fillId="0" borderId="0" xfId="0" applyNumberFormat="1" applyFont="1"/>
    <xf numFmtId="17" fontId="9" fillId="0" borderId="20" xfId="0" quotePrefix="1" applyNumberFormat="1" applyFont="1" applyBorder="1" applyAlignment="1">
      <alignment horizontal="center"/>
    </xf>
    <xf numFmtId="17" fontId="9" fillId="0" borderId="19" xfId="0" quotePrefix="1" applyNumberFormat="1" applyFont="1" applyBorder="1" applyAlignment="1">
      <alignment horizontal="center"/>
    </xf>
    <xf numFmtId="17" fontId="9" fillId="0" borderId="18" xfId="0" quotePrefix="1" applyNumberFormat="1" applyFont="1" applyBorder="1" applyAlignment="1">
      <alignment horizontal="center"/>
    </xf>
    <xf numFmtId="166" fontId="9" fillId="2" borderId="30" xfId="106" applyNumberFormat="1" applyFont="1" applyFill="1" applyBorder="1" applyAlignment="1">
      <alignment horizontal="center" vertical="center"/>
    </xf>
    <xf numFmtId="166" fontId="9" fillId="2" borderId="31" xfId="106" applyNumberFormat="1" applyFont="1" applyFill="1" applyBorder="1" applyAlignment="1">
      <alignment horizontal="center" vertical="center"/>
    </xf>
    <xf numFmtId="166" fontId="9" fillId="3" borderId="30" xfId="106" applyNumberFormat="1" applyFont="1" applyFill="1" applyBorder="1" applyAlignment="1">
      <alignment horizontal="center" vertical="center"/>
    </xf>
    <xf numFmtId="166" fontId="9" fillId="3" borderId="31" xfId="106" applyNumberFormat="1" applyFont="1" applyFill="1" applyBorder="1" applyAlignment="1">
      <alignment horizontal="center" vertical="center"/>
    </xf>
    <xf numFmtId="3" fontId="9" fillId="0" borderId="20" xfId="0" quotePrefix="1" applyNumberFormat="1" applyFont="1" applyBorder="1" applyAlignment="1">
      <alignment horizontal="center"/>
    </xf>
    <xf numFmtId="3" fontId="9" fillId="0" borderId="19" xfId="0" applyNumberFormat="1" applyFont="1" applyBorder="1" applyAlignment="1">
      <alignment horizontal="center"/>
    </xf>
    <xf numFmtId="3" fontId="9" fillId="0" borderId="18" xfId="0" applyNumberFormat="1" applyFont="1" applyBorder="1" applyAlignment="1">
      <alignment horizontal="center"/>
    </xf>
    <xf numFmtId="3" fontId="9" fillId="0" borderId="20" xfId="0" applyNumberFormat="1" applyFont="1" applyBorder="1" applyAlignment="1">
      <alignment horizontal="center"/>
    </xf>
    <xf numFmtId="3" fontId="9" fillId="0" borderId="20" xfId="0" quotePrefix="1" applyNumberFormat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3" fontId="9" fillId="0" borderId="19" xfId="0" quotePrefix="1" applyNumberFormat="1" applyFont="1" applyBorder="1" applyAlignment="1">
      <alignment horizontal="center"/>
    </xf>
    <xf numFmtId="3" fontId="9" fillId="0" borderId="20" xfId="0" applyNumberFormat="1" applyFont="1" applyFill="1" applyBorder="1" applyAlignment="1">
      <alignment horizontal="center"/>
    </xf>
    <xf numFmtId="3" fontId="9" fillId="0" borderId="19" xfId="0" applyNumberFormat="1" applyFont="1" applyFill="1" applyBorder="1" applyAlignment="1">
      <alignment horizontal="center"/>
    </xf>
  </cellXfs>
  <cellStyles count="175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1 2" xfId="125" xr:uid="{E0FEE845-9DE7-48C8-ACC6-07DAC469DF14}"/>
    <cellStyle name="Comma 11 3" xfId="136" xr:uid="{EA6357B7-8DBB-4D9D-9314-93156853627E}"/>
    <cellStyle name="Comma 11 4" xfId="148" xr:uid="{7278A9CC-2871-4FDA-9BC9-5F982BBD41C5}"/>
    <cellStyle name="Comma 11 5" xfId="163" xr:uid="{9E956850-DF6E-46EA-B1E4-4D3B39BB2CF1}"/>
    <cellStyle name="Comma 12" xfId="6" xr:uid="{00000000-0005-0000-0000-000005000000}"/>
    <cellStyle name="Comma 13" xfId="7" xr:uid="{00000000-0005-0000-0000-000006000000}"/>
    <cellStyle name="Comma 13 2" xfId="123" xr:uid="{431DFB5D-A331-483C-B08F-711696E6375D}"/>
    <cellStyle name="Comma 13 3" xfId="130" xr:uid="{B50AC518-5888-442B-88EE-A20CC1506DFE}"/>
    <cellStyle name="Comma 13 4" xfId="145" xr:uid="{2C5E4BFD-9768-4214-903D-8CED632B5CBF}"/>
    <cellStyle name="Comma 13 5" xfId="156" xr:uid="{B366AD01-CD2B-422D-B731-4697A5208E72}"/>
    <cellStyle name="Comma 14" xfId="8" xr:uid="{00000000-0005-0000-0000-000007000000}"/>
    <cellStyle name="Comma 14 2" xfId="121" xr:uid="{4134629D-C778-43AA-979A-C19E5F1CB438}"/>
    <cellStyle name="Comma 14 3" xfId="132" xr:uid="{B9BE7B19-0DB2-40F3-8E73-0681C14ADC5A}"/>
    <cellStyle name="Comma 14 4" xfId="141" xr:uid="{58D7029B-B82F-4042-B3F1-4CB52B685B9E}"/>
    <cellStyle name="Comma 14 5" xfId="158" xr:uid="{48EB594E-C9A6-404B-8158-CF17D2F3159C}"/>
    <cellStyle name="Comma 14 6" xfId="171" xr:uid="{B71EC5E3-0CEF-4174-A1D9-521D6C38AF35}"/>
    <cellStyle name="Comma 15" xfId="9" xr:uid="{00000000-0005-0000-0000-000008000000}"/>
    <cellStyle name="Comma 15 2" xfId="122" xr:uid="{F810C8C3-358D-4F5D-88B9-68D829BD047F}"/>
    <cellStyle name="Comma 15 3" xfId="135" xr:uid="{83C6ACF3-0B9F-4F5C-B605-560AC44D0464}"/>
    <cellStyle name="Comma 15 4" xfId="147" xr:uid="{BEAF939E-ACE7-4F8F-AC4D-DF6C5D048252}"/>
    <cellStyle name="Comma 15 5" xfId="159" xr:uid="{F4DE1941-5366-4094-835B-2BBF01A58671}"/>
    <cellStyle name="Comma 16" xfId="116" xr:uid="{00000000-0005-0000-0000-0000A0000000}"/>
    <cellStyle name="Comma 16 3" xfId="10" xr:uid="{00000000-0005-0000-0000-000009000000}"/>
    <cellStyle name="Comma 17" xfId="127" xr:uid="{00000000-0005-0000-0000-0000AB000000}"/>
    <cellStyle name="Comma 18" xfId="138" xr:uid="{00000000-0005-0000-0000-0000B6000000}"/>
    <cellStyle name="Comma 19" xfId="117" xr:uid="{5D37FB3E-8242-4208-B37B-D2D19E74237B}"/>
    <cellStyle name="Comma 19 2" xfId="128" xr:uid="{8509DD8C-8DA0-4661-81EE-9D190BBE8CE6}"/>
    <cellStyle name="Comma 19 3" xfId="139" xr:uid="{45C4F771-A1A9-4A50-B9CA-28E73C5F89EA}"/>
    <cellStyle name="Comma 19 4" xfId="151" xr:uid="{8A081CE2-D13E-4E28-AAD2-7BEC1B6870B9}"/>
    <cellStyle name="Comma 19 5" xfId="166" xr:uid="{0CD8FA9F-C479-4B35-9A38-DBBF4B520518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18" xr:uid="{7A5D67DD-8043-4661-BA1B-5C0F61915339}"/>
    <cellStyle name="Comma 2 2 3 2" xfId="133" xr:uid="{B3F1BB79-1915-438D-8432-9978382374CB}"/>
    <cellStyle name="Comma 2 2 3 3" xfId="143" xr:uid="{8C0287FA-6C6D-439B-8BDA-E85E4448C596}"/>
    <cellStyle name="Comma 2 2 3 4" xfId="161" xr:uid="{31B6C2A4-5100-4623-894C-B4FBAA69465D}"/>
    <cellStyle name="Comma 2 2 4" xfId="142" xr:uid="{79D3E018-4DD5-43F4-8525-AC8A3584AD4F}"/>
    <cellStyle name="Comma 2 2 5" xfId="154" xr:uid="{C05D7C76-79A3-45FB-991E-8545EDB89C43}"/>
    <cellStyle name="Comma 2 2 6" xfId="172" xr:uid="{D5F1B333-2AD2-4520-ABD2-37607A6E2F97}"/>
    <cellStyle name="Comma 2 3" xfId="14" xr:uid="{00000000-0005-0000-0000-00000D000000}"/>
    <cellStyle name="Comma 2 4" xfId="15" xr:uid="{00000000-0005-0000-0000-00000E000000}"/>
    <cellStyle name="Comma 2 5" xfId="168" xr:uid="{E4268040-2D9E-4CA4-AA66-FA0E2AA893A9}"/>
    <cellStyle name="Comma 2 6" xfId="124" xr:uid="{9E4C3177-4B2A-4CB9-8777-ECC39986E64A}"/>
    <cellStyle name="Comma 20" xfId="150" xr:uid="{00000000-0005-0000-0000-0000C2000000}"/>
    <cellStyle name="Comma 21" xfId="165" xr:uid="{00000000-0005-0000-0000-0000D1000000}"/>
    <cellStyle name="Comma 26" xfId="153" xr:uid="{F35FA91F-E772-497A-8FDE-594D76C97843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2 3" xfId="134" xr:uid="{7B51E2F2-BADF-405A-8B8D-7D6EF9585BB4}"/>
    <cellStyle name="Comma 3 2 4" xfId="144" xr:uid="{79CC6797-84C0-4A26-8A58-5928AD34CECF}"/>
    <cellStyle name="Comma 3 2 5" xfId="162" xr:uid="{12465FD7-2F12-4465-BCED-23B39B070B87}"/>
    <cellStyle name="Comma 3 2 6" xfId="169" xr:uid="{CC56CB39-F70C-4633-A95D-63177E39EEF3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0" xr:uid="{ACA80C73-0C4B-4069-82C4-356B06E39CED}"/>
    <cellStyle name="Comma 4 2 2 2 2 2" xfId="160" xr:uid="{0BCC8FC9-1617-4970-8185-F120FDCB0C13}"/>
    <cellStyle name="Comma 4 2 2 2 3" xfId="131" xr:uid="{31BB0B98-A455-4533-BCCB-08A004098B29}"/>
    <cellStyle name="Comma 4 2 2 2 4" xfId="140" xr:uid="{87A5FB4F-A6CE-4BFB-AB7F-910595FCB16C}"/>
    <cellStyle name="Comma 4 2 2 2 5" xfId="157" xr:uid="{B5D86BDC-E73E-4825-848E-07A9C22069A4}"/>
    <cellStyle name="Comma 4 2 2 2 6" xfId="170" xr:uid="{5DA09D17-CB78-4682-9046-7AB3D0238691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7 2" xfId="119" xr:uid="{8C9E782C-C8C4-4E20-8200-7BD8573F1619}"/>
    <cellStyle name="Comma 4 7 3" xfId="129" xr:uid="{A959BCFD-0CC3-47B2-A2A9-7C3565D921CD}"/>
    <cellStyle name="Comma 4 7 4" xfId="146" xr:uid="{CE42A820-C2AF-403E-99B6-2B6753A20313}"/>
    <cellStyle name="Comma 4 7 5" xfId="155" xr:uid="{F61F6DA6-2F8F-4A7F-8559-4F45173C2A80}"/>
    <cellStyle name="Comma 4 8" xfId="173" xr:uid="{280187EA-C8F8-457E-AB69-411B648D2966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3 2" xfId="52" xr:uid="{00000000-0005-0000-0000-000034000000}"/>
    <cellStyle name="Normal 14" xfId="53" xr:uid="{00000000-0005-0000-0000-000035000000}"/>
    <cellStyle name="Normal 15" xfId="54" xr:uid="{00000000-0005-0000-0000-000036000000}"/>
    <cellStyle name="Normal 19" xfId="137" xr:uid="{6FF460A3-58CD-4FC6-A3D2-C5D183C3A60F}"/>
    <cellStyle name="Normal 19 2" xfId="149" xr:uid="{718EE057-1323-43C0-8293-2B9F9D03BB0C}"/>
    <cellStyle name="Normal 19 3" xfId="164" xr:uid="{76E1B577-68A0-4405-8CAC-A48F78EB9342}"/>
    <cellStyle name="Normal 19 4" xfId="174" xr:uid="{73849C5A-A55F-49E1-8FB7-0A2F32AB931A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2 9" xfId="167" xr:uid="{F9D19C34-FB7C-45D7-84ED-7272E08C9591}"/>
    <cellStyle name="Normal 21" xfId="152" xr:uid="{07C70383-C930-431C-BE20-114A9C948D31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  <cellStyle name="ปกติ_Total Size NAV 08-Aug-08 2" xfId="126" xr:uid="{F44D365B-A579-471A-87CE-17A4C4C298F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U40"/>
  <sheetViews>
    <sheetView tabSelected="1" zoomScale="70" zoomScaleNormal="70" workbookViewId="0">
      <pane xSplit="1" ySplit="6" topLeftCell="GD7" activePane="bottomRight" state="frozen"/>
      <selection pane="topRight" activeCell="B1" sqref="B1"/>
      <selection pane="bottomLeft" activeCell="A8" sqref="A8"/>
      <selection pane="bottomRight" activeCell="GQ26" sqref="GQ26:GR26"/>
    </sheetView>
  </sheetViews>
  <sheetFormatPr defaultRowHeight="21"/>
  <cols>
    <col min="1" max="1" width="55.140625" style="37" customWidth="1"/>
    <col min="2" max="2" width="8.7109375" style="35" customWidth="1"/>
    <col min="3" max="3" width="16.7109375" style="36" customWidth="1"/>
    <col min="4" max="5" width="8.7109375" style="7" customWidth="1"/>
    <col min="6" max="6" width="16.85546875" style="7" bestFit="1" customWidth="1"/>
    <col min="7" max="8" width="8.7109375" style="7" customWidth="1"/>
    <col min="9" max="9" width="16.85546875" style="7" bestFit="1" customWidth="1"/>
    <col min="10" max="11" width="8.7109375" style="7" customWidth="1"/>
    <col min="12" max="12" width="16.85546875" style="7" bestFit="1" customWidth="1"/>
    <col min="13" max="13" width="8.7109375" style="7" customWidth="1"/>
    <col min="14" max="14" width="8.7109375" style="35" customWidth="1"/>
    <col min="15" max="15" width="17.28515625" style="36" bestFit="1" customWidth="1"/>
    <col min="16" max="16" width="8.7109375" style="7" customWidth="1"/>
    <col min="17" max="17" width="9.140625" style="7"/>
    <col min="18" max="18" width="18.5703125" style="7" customWidth="1"/>
    <col min="19" max="20" width="9.140625" style="7"/>
    <col min="21" max="21" width="18.5703125" style="7" customWidth="1"/>
    <col min="22" max="23" width="9.140625" style="7"/>
    <col min="24" max="24" width="17.28515625" style="7" bestFit="1" customWidth="1"/>
    <col min="25" max="25" width="9.140625" style="7"/>
    <col min="26" max="26" width="9.140625" style="53" customWidth="1"/>
    <col min="27" max="27" width="17" style="53" bestFit="1" customWidth="1"/>
    <col min="28" max="28" width="9.140625" style="53" customWidth="1"/>
    <col min="29" max="29" width="9.5703125" style="7" customWidth="1"/>
    <col min="30" max="30" width="19.140625" style="7" customWidth="1"/>
    <col min="31" max="31" width="9.140625" style="7"/>
    <col min="32" max="32" width="10.7109375" style="7" customWidth="1"/>
    <col min="33" max="33" width="17" style="7" bestFit="1" customWidth="1"/>
    <col min="34" max="34" width="9.140625" style="7"/>
    <col min="35" max="35" width="9.140625" style="7" customWidth="1"/>
    <col min="36" max="36" width="15.7109375" style="7" bestFit="1" customWidth="1"/>
    <col min="37" max="37" width="9.140625" style="7"/>
    <col min="38" max="38" width="10.28515625" style="7" customWidth="1"/>
    <col min="39" max="39" width="18.7109375" style="7" customWidth="1"/>
    <col min="40" max="40" width="9.140625" style="7"/>
    <col min="41" max="41" width="10.28515625" style="7" customWidth="1"/>
    <col min="42" max="42" width="18.7109375" style="7" customWidth="1"/>
    <col min="43" max="44" width="9.140625" style="7"/>
    <col min="45" max="45" width="17.42578125" style="7" bestFit="1" customWidth="1"/>
    <col min="46" max="46" width="9.140625" style="7"/>
    <col min="47" max="47" width="15.85546875" style="7" bestFit="1" customWidth="1"/>
    <col min="48" max="48" width="9.140625" style="7"/>
    <col min="49" max="49" width="10.28515625" style="7" customWidth="1"/>
    <col min="50" max="50" width="18.7109375" style="7" customWidth="1"/>
    <col min="51" max="51" width="9.140625" style="7"/>
    <col min="52" max="52" width="16.28515625" style="7" customWidth="1"/>
    <col min="53" max="53" width="7.42578125" style="7" bestFit="1" customWidth="1"/>
    <col min="54" max="54" width="10.28515625" style="7" customWidth="1"/>
    <col min="55" max="55" width="18.7109375" style="7" customWidth="1"/>
    <col min="56" max="56" width="9.140625" style="7"/>
    <col min="57" max="57" width="16.28515625" style="7" customWidth="1"/>
    <col min="58" max="58" width="7.42578125" style="7" bestFit="1" customWidth="1"/>
    <col min="59" max="59" width="9.140625" style="7"/>
    <col min="60" max="60" width="16.85546875" style="7" customWidth="1"/>
    <col min="61" max="61" width="9.140625" style="7"/>
    <col min="62" max="62" width="17.140625" style="7" customWidth="1"/>
    <col min="63" max="63" width="11.7109375" style="7" customWidth="1"/>
    <col min="64" max="64" width="9.140625" style="7"/>
    <col min="65" max="65" width="14.42578125" style="7" customWidth="1"/>
    <col min="66" max="66" width="9.140625" style="7"/>
    <col min="67" max="67" width="13.7109375" style="7" customWidth="1"/>
    <col min="68" max="69" width="9.140625" style="7"/>
    <col min="70" max="70" width="15.85546875" style="7" customWidth="1"/>
    <col min="71" max="71" width="9.140625" style="7"/>
    <col min="72" max="72" width="14.7109375" style="7" customWidth="1"/>
    <col min="73" max="74" width="9.140625" style="7"/>
    <col min="75" max="75" width="17.140625" style="7" customWidth="1"/>
    <col min="76" max="76" width="9.140625" style="7"/>
    <col min="77" max="77" width="15" style="7" customWidth="1"/>
    <col min="78" max="78" width="12" style="7" customWidth="1"/>
    <col min="79" max="79" width="9.140625" style="7"/>
    <col min="80" max="80" width="14.7109375" style="7" customWidth="1"/>
    <col min="81" max="81" width="9.140625" style="7"/>
    <col min="82" max="82" width="16.85546875" style="7" customWidth="1"/>
    <col min="83" max="84" width="9.140625" style="7"/>
    <col min="85" max="85" width="16.85546875" style="7" customWidth="1"/>
    <col min="86" max="86" width="9.140625" style="7"/>
    <col min="87" max="87" width="14" style="7" customWidth="1"/>
    <col min="88" max="89" width="9.140625" style="7"/>
    <col min="90" max="90" width="15.28515625" style="7" customWidth="1"/>
    <col min="91" max="91" width="9.140625" style="7"/>
    <col min="92" max="92" width="16.140625" style="7" customWidth="1"/>
    <col min="93" max="94" width="9.140625" style="7"/>
    <col min="95" max="95" width="15" style="7" customWidth="1"/>
    <col min="96" max="96" width="9.140625" style="7"/>
    <col min="97" max="97" width="14.85546875" style="7" customWidth="1"/>
    <col min="98" max="99" width="9.140625" style="7"/>
    <col min="100" max="100" width="14.85546875" style="7" customWidth="1"/>
    <col min="101" max="101" width="9.140625" style="7"/>
    <col min="102" max="102" width="15.28515625" style="7" customWidth="1"/>
    <col min="103" max="104" width="9.140625" style="7"/>
    <col min="105" max="105" width="17.85546875" style="7" customWidth="1"/>
    <col min="106" max="106" width="9.140625" style="7"/>
    <col min="107" max="107" width="14.28515625" style="7" customWidth="1"/>
    <col min="108" max="109" width="9.140625" style="7"/>
    <col min="110" max="110" width="16.140625" style="7" customWidth="1"/>
    <col min="111" max="111" width="9.140625" style="7"/>
    <col min="112" max="112" width="16" style="7" customWidth="1"/>
    <col min="113" max="114" width="9.140625" style="7"/>
    <col min="115" max="115" width="19.5703125" style="7" customWidth="1"/>
    <col min="116" max="116" width="9.140625" style="7"/>
    <col min="117" max="117" width="16.7109375" style="7" customWidth="1"/>
    <col min="118" max="119" width="9.140625" style="7"/>
    <col min="120" max="120" width="16.140625" style="7" customWidth="1"/>
    <col min="121" max="121" width="9.140625" style="7"/>
    <col min="122" max="122" width="16.85546875" style="7" customWidth="1"/>
    <col min="123" max="124" width="9.140625" style="7"/>
    <col min="125" max="125" width="16.7109375" style="7" customWidth="1"/>
    <col min="126" max="126" width="9.140625" style="7"/>
    <col min="127" max="127" width="15.85546875" style="7" customWidth="1"/>
    <col min="128" max="129" width="9.140625" style="7"/>
    <col min="130" max="130" width="16.85546875" style="7" customWidth="1"/>
    <col min="131" max="131" width="9.140625" style="7"/>
    <col min="132" max="132" width="15.7109375" style="7" customWidth="1"/>
    <col min="133" max="134" width="9.140625" style="7"/>
    <col min="135" max="135" width="16.5703125" style="7" customWidth="1"/>
    <col min="136" max="136" width="9.140625" style="7"/>
    <col min="137" max="137" width="16.28515625" style="7" customWidth="1"/>
    <col min="138" max="139" width="9.140625" style="7"/>
    <col min="140" max="140" width="16.85546875" style="7" customWidth="1"/>
    <col min="141" max="141" width="9.140625" style="7"/>
    <col min="142" max="142" width="15.140625" style="7" customWidth="1"/>
    <col min="143" max="144" width="9.140625" style="7"/>
    <col min="145" max="145" width="17" style="7" customWidth="1"/>
    <col min="146" max="146" width="9.140625" style="7"/>
    <col min="147" max="147" width="13.42578125" style="7" customWidth="1"/>
    <col min="148" max="149" width="9.140625" style="7"/>
    <col min="150" max="150" width="16.140625" style="7" customWidth="1"/>
    <col min="151" max="151" width="9.140625" style="7"/>
    <col min="152" max="152" width="13.7109375" style="7" customWidth="1"/>
    <col min="153" max="154" width="9.140625" style="7"/>
    <col min="155" max="155" width="17.5703125" style="7" customWidth="1"/>
    <col min="156" max="156" width="9.140625" style="7"/>
    <col min="157" max="157" width="17.28515625" style="7" customWidth="1"/>
    <col min="158" max="159" width="9.140625" style="7"/>
    <col min="160" max="160" width="18.85546875" style="7" customWidth="1"/>
    <col min="161" max="161" width="11.7109375" style="7" bestFit="1" customWidth="1"/>
    <col min="162" max="162" width="13.5703125" style="7" customWidth="1"/>
    <col min="163" max="164" width="9.140625" style="7"/>
    <col min="165" max="165" width="17.7109375" style="7" customWidth="1"/>
    <col min="166" max="166" width="9.140625" style="7"/>
    <col min="167" max="167" width="14.85546875" style="7" bestFit="1" customWidth="1"/>
    <col min="168" max="169" width="9.140625" style="7"/>
    <col min="170" max="170" width="16.7109375" style="7" customWidth="1"/>
    <col min="171" max="171" width="9.140625" style="7"/>
    <col min="172" max="172" width="13.7109375" style="7" customWidth="1"/>
    <col min="173" max="174" width="9.140625" style="7"/>
    <col min="175" max="175" width="16.28515625" style="7" customWidth="1"/>
    <col min="176" max="176" width="9.140625" style="7"/>
    <col min="177" max="177" width="14.42578125" style="7" customWidth="1"/>
    <col min="178" max="179" width="9.140625" style="7"/>
    <col min="180" max="180" width="16.28515625" style="7" customWidth="1"/>
    <col min="181" max="181" width="9.140625" style="7"/>
    <col min="182" max="182" width="15" style="7" customWidth="1"/>
    <col min="183" max="184" width="9.140625" style="7"/>
    <col min="185" max="185" width="17.7109375" style="7" customWidth="1"/>
    <col min="186" max="186" width="9.140625" style="7"/>
    <col min="187" max="187" width="13.5703125" style="7" customWidth="1"/>
    <col min="188" max="189" width="9.140625" style="7"/>
    <col min="190" max="190" width="18.140625" style="7" customWidth="1"/>
    <col min="191" max="191" width="9.140625" style="7"/>
    <col min="192" max="192" width="14.7109375" style="7" customWidth="1"/>
    <col min="193" max="194" width="9.140625" style="7"/>
    <col min="195" max="195" width="17.140625" style="7" customWidth="1"/>
    <col min="196" max="196" width="9.140625" style="7"/>
    <col min="197" max="197" width="15.42578125" style="7" customWidth="1"/>
    <col min="198" max="199" width="9.140625" style="7"/>
    <col min="200" max="200" width="17.7109375" style="7" customWidth="1"/>
    <col min="201" max="201" width="9.140625" style="7"/>
    <col min="202" max="202" width="15.42578125" style="7" customWidth="1"/>
    <col min="203" max="16384" width="9.140625" style="7"/>
  </cols>
  <sheetData>
    <row r="1" spans="1:203" s="2" customFormat="1" ht="34.5">
      <c r="A1" s="41" t="s">
        <v>32</v>
      </c>
      <c r="B1" s="41"/>
      <c r="C1" s="4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Z1" s="54"/>
      <c r="AA1" s="54"/>
      <c r="AB1" s="54"/>
    </row>
    <row r="2" spans="1:203" ht="21.75" thickBot="1">
      <c r="A2" s="3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4"/>
      <c r="O2" s="5"/>
      <c r="P2" s="6"/>
    </row>
    <row r="3" spans="1:203" s="2" customFormat="1" ht="22.5" thickBot="1">
      <c r="A3" s="8"/>
      <c r="B3" s="42"/>
      <c r="C3" s="43" t="s">
        <v>21</v>
      </c>
      <c r="D3" s="38"/>
      <c r="E3" s="39"/>
      <c r="F3" s="43" t="s">
        <v>22</v>
      </c>
      <c r="G3" s="39"/>
      <c r="H3" s="39"/>
      <c r="I3" s="43" t="s">
        <v>23</v>
      </c>
      <c r="J3" s="39"/>
      <c r="K3" s="140" t="s">
        <v>25</v>
      </c>
      <c r="L3" s="141"/>
      <c r="M3" s="141"/>
      <c r="N3" s="140" t="s">
        <v>26</v>
      </c>
      <c r="O3" s="141"/>
      <c r="P3" s="141"/>
      <c r="Q3" s="136" t="s">
        <v>28</v>
      </c>
      <c r="R3" s="142"/>
      <c r="S3" s="142"/>
      <c r="T3" s="139" t="s">
        <v>29</v>
      </c>
      <c r="U3" s="142"/>
      <c r="V3" s="142"/>
      <c r="W3" s="139" t="s">
        <v>30</v>
      </c>
      <c r="X3" s="142"/>
      <c r="Y3" s="142"/>
      <c r="Z3" s="143" t="s">
        <v>85</v>
      </c>
      <c r="AA3" s="144"/>
      <c r="AB3" s="144"/>
      <c r="AC3" s="136" t="s">
        <v>87</v>
      </c>
      <c r="AD3" s="137"/>
      <c r="AE3" s="138"/>
      <c r="AF3" s="139" t="s">
        <v>95</v>
      </c>
      <c r="AG3" s="137"/>
      <c r="AH3" s="137"/>
      <c r="AI3" s="139" t="s">
        <v>106</v>
      </c>
      <c r="AJ3" s="137"/>
      <c r="AK3" s="137"/>
      <c r="AL3" s="139" t="s">
        <v>107</v>
      </c>
      <c r="AM3" s="137"/>
      <c r="AN3" s="137"/>
      <c r="AO3" s="139" t="s">
        <v>108</v>
      </c>
      <c r="AP3" s="137"/>
      <c r="AQ3" s="137"/>
      <c r="AR3" s="139" t="s">
        <v>111</v>
      </c>
      <c r="AS3" s="137"/>
      <c r="AT3" s="137"/>
      <c r="AU3" s="137"/>
      <c r="AV3" s="138"/>
      <c r="AW3" s="136" t="s">
        <v>113</v>
      </c>
      <c r="AX3" s="137"/>
      <c r="AY3" s="137"/>
      <c r="AZ3" s="137"/>
      <c r="BA3" s="138"/>
      <c r="BB3" s="136" t="s">
        <v>145</v>
      </c>
      <c r="BC3" s="137"/>
      <c r="BD3" s="137"/>
      <c r="BE3" s="137"/>
      <c r="BF3" s="138"/>
      <c r="BG3" s="129" t="s">
        <v>165</v>
      </c>
      <c r="BH3" s="130"/>
      <c r="BI3" s="130"/>
      <c r="BJ3" s="130"/>
      <c r="BK3" s="131"/>
      <c r="BL3" s="129" t="s">
        <v>166</v>
      </c>
      <c r="BM3" s="130"/>
      <c r="BN3" s="130"/>
      <c r="BO3" s="130"/>
      <c r="BP3" s="131"/>
      <c r="BQ3" s="129" t="s">
        <v>167</v>
      </c>
      <c r="BR3" s="130"/>
      <c r="BS3" s="130"/>
      <c r="BT3" s="130"/>
      <c r="BU3" s="131"/>
      <c r="BV3" s="129" t="s">
        <v>168</v>
      </c>
      <c r="BW3" s="130"/>
      <c r="BX3" s="130"/>
      <c r="BY3" s="130"/>
      <c r="BZ3" s="131"/>
      <c r="CA3" s="129" t="s">
        <v>169</v>
      </c>
      <c r="CB3" s="130"/>
      <c r="CC3" s="130"/>
      <c r="CD3" s="130"/>
      <c r="CE3" s="131"/>
      <c r="CF3" s="129" t="s">
        <v>170</v>
      </c>
      <c r="CG3" s="130"/>
      <c r="CH3" s="130"/>
      <c r="CI3" s="130"/>
      <c r="CJ3" s="131"/>
      <c r="CK3" s="129" t="s">
        <v>171</v>
      </c>
      <c r="CL3" s="130"/>
      <c r="CM3" s="130"/>
      <c r="CN3" s="130"/>
      <c r="CO3" s="131"/>
      <c r="CP3" s="129" t="s">
        <v>172</v>
      </c>
      <c r="CQ3" s="130"/>
      <c r="CR3" s="130"/>
      <c r="CS3" s="130"/>
      <c r="CT3" s="131"/>
      <c r="CU3" s="129" t="s">
        <v>173</v>
      </c>
      <c r="CV3" s="130"/>
      <c r="CW3" s="130"/>
      <c r="CX3" s="130"/>
      <c r="CY3" s="131"/>
      <c r="CZ3" s="129" t="s">
        <v>174</v>
      </c>
      <c r="DA3" s="130"/>
      <c r="DB3" s="130"/>
      <c r="DC3" s="130"/>
      <c r="DD3" s="131"/>
      <c r="DE3" s="129" t="s">
        <v>175</v>
      </c>
      <c r="DF3" s="130"/>
      <c r="DG3" s="130"/>
      <c r="DH3" s="130"/>
      <c r="DI3" s="131"/>
      <c r="DJ3" s="129" t="s">
        <v>176</v>
      </c>
      <c r="DK3" s="130"/>
      <c r="DL3" s="130"/>
      <c r="DM3" s="130"/>
      <c r="DN3" s="131"/>
      <c r="DO3" s="129" t="s">
        <v>177</v>
      </c>
      <c r="DP3" s="130"/>
      <c r="DQ3" s="130"/>
      <c r="DR3" s="130"/>
      <c r="DS3" s="131"/>
      <c r="DT3" s="129" t="s">
        <v>178</v>
      </c>
      <c r="DU3" s="130"/>
      <c r="DV3" s="130"/>
      <c r="DW3" s="130"/>
      <c r="DX3" s="131"/>
      <c r="DY3" s="129" t="s">
        <v>184</v>
      </c>
      <c r="DZ3" s="130"/>
      <c r="EA3" s="130"/>
      <c r="EB3" s="130"/>
      <c r="EC3" s="131"/>
      <c r="ED3" s="129" t="s">
        <v>185</v>
      </c>
      <c r="EE3" s="130"/>
      <c r="EF3" s="130"/>
      <c r="EG3" s="130"/>
      <c r="EH3" s="131"/>
      <c r="EI3" s="129" t="s">
        <v>186</v>
      </c>
      <c r="EJ3" s="130"/>
      <c r="EK3" s="130"/>
      <c r="EL3" s="130"/>
      <c r="EM3" s="131"/>
      <c r="EN3" s="129" t="s">
        <v>187</v>
      </c>
      <c r="EO3" s="130"/>
      <c r="EP3" s="130"/>
      <c r="EQ3" s="130"/>
      <c r="ER3" s="131"/>
      <c r="ES3" s="129" t="s">
        <v>188</v>
      </c>
      <c r="ET3" s="130"/>
      <c r="EU3" s="130"/>
      <c r="EV3" s="130"/>
      <c r="EW3" s="131"/>
      <c r="EX3" s="129" t="s">
        <v>189</v>
      </c>
      <c r="EY3" s="130"/>
      <c r="EZ3" s="130"/>
      <c r="FA3" s="130"/>
      <c r="FB3" s="131"/>
      <c r="FC3" s="129" t="s">
        <v>190</v>
      </c>
      <c r="FD3" s="130"/>
      <c r="FE3" s="130"/>
      <c r="FF3" s="130"/>
      <c r="FG3" s="131"/>
      <c r="FH3" s="129" t="s">
        <v>191</v>
      </c>
      <c r="FI3" s="130"/>
      <c r="FJ3" s="130"/>
      <c r="FK3" s="130"/>
      <c r="FL3" s="131"/>
      <c r="FM3" s="129" t="s">
        <v>192</v>
      </c>
      <c r="FN3" s="130"/>
      <c r="FO3" s="130"/>
      <c r="FP3" s="130"/>
      <c r="FQ3" s="131"/>
      <c r="FR3" s="129" t="s">
        <v>193</v>
      </c>
      <c r="FS3" s="130"/>
      <c r="FT3" s="130"/>
      <c r="FU3" s="130"/>
      <c r="FV3" s="131"/>
      <c r="FW3" s="129" t="s">
        <v>194</v>
      </c>
      <c r="FX3" s="130"/>
      <c r="FY3" s="130"/>
      <c r="FZ3" s="130"/>
      <c r="GA3" s="131"/>
      <c r="GB3" s="129" t="s">
        <v>195</v>
      </c>
      <c r="GC3" s="130"/>
      <c r="GD3" s="130"/>
      <c r="GE3" s="130"/>
      <c r="GF3" s="131"/>
      <c r="GG3" s="129" t="s">
        <v>196</v>
      </c>
      <c r="GH3" s="130"/>
      <c r="GI3" s="130"/>
      <c r="GJ3" s="130"/>
      <c r="GK3" s="131"/>
      <c r="GL3" s="129" t="s">
        <v>197</v>
      </c>
      <c r="GM3" s="130"/>
      <c r="GN3" s="130"/>
      <c r="GO3" s="130"/>
      <c r="GP3" s="131"/>
      <c r="GQ3" s="129" t="s">
        <v>198</v>
      </c>
      <c r="GR3" s="130"/>
      <c r="GS3" s="130"/>
      <c r="GT3" s="130"/>
      <c r="GU3" s="131"/>
    </row>
    <row r="4" spans="1:203">
      <c r="A4" s="9" t="s">
        <v>0</v>
      </c>
      <c r="B4" s="10" t="s">
        <v>1</v>
      </c>
      <c r="C4" s="11" t="s">
        <v>2</v>
      </c>
      <c r="D4" s="12" t="s">
        <v>3</v>
      </c>
      <c r="E4" s="13" t="s">
        <v>1</v>
      </c>
      <c r="F4" s="11" t="s">
        <v>2</v>
      </c>
      <c r="G4" s="14" t="s">
        <v>3</v>
      </c>
      <c r="H4" s="13" t="s">
        <v>1</v>
      </c>
      <c r="I4" s="11" t="s">
        <v>2</v>
      </c>
      <c r="J4" s="14" t="s">
        <v>3</v>
      </c>
      <c r="K4" s="15" t="s">
        <v>1</v>
      </c>
      <c r="L4" s="11" t="s">
        <v>2</v>
      </c>
      <c r="M4" s="14" t="s">
        <v>3</v>
      </c>
      <c r="N4" s="15" t="s">
        <v>1</v>
      </c>
      <c r="O4" s="11" t="s">
        <v>2</v>
      </c>
      <c r="P4" s="14" t="s">
        <v>3</v>
      </c>
      <c r="Q4" s="15" t="s">
        <v>1</v>
      </c>
      <c r="R4" s="11" t="s">
        <v>2</v>
      </c>
      <c r="S4" s="44" t="s">
        <v>3</v>
      </c>
      <c r="T4" s="15" t="s">
        <v>1</v>
      </c>
      <c r="U4" s="11" t="s">
        <v>2</v>
      </c>
      <c r="V4" s="14" t="s">
        <v>3</v>
      </c>
      <c r="W4" s="15" t="s">
        <v>1</v>
      </c>
      <c r="X4" s="11" t="s">
        <v>2</v>
      </c>
      <c r="Y4" s="14" t="s">
        <v>3</v>
      </c>
      <c r="Z4" s="55" t="s">
        <v>1</v>
      </c>
      <c r="AA4" s="11" t="s">
        <v>2</v>
      </c>
      <c r="AB4" s="14" t="s">
        <v>3</v>
      </c>
      <c r="AC4" s="15" t="s">
        <v>1</v>
      </c>
      <c r="AD4" s="11" t="s">
        <v>2</v>
      </c>
      <c r="AE4" s="14" t="s">
        <v>3</v>
      </c>
      <c r="AF4" s="15" t="s">
        <v>1</v>
      </c>
      <c r="AG4" s="11" t="s">
        <v>2</v>
      </c>
      <c r="AH4" s="14" t="s">
        <v>3</v>
      </c>
      <c r="AI4" s="15" t="s">
        <v>1</v>
      </c>
      <c r="AJ4" s="11" t="s">
        <v>2</v>
      </c>
      <c r="AK4" s="14" t="s">
        <v>3</v>
      </c>
      <c r="AL4" s="15" t="s">
        <v>1</v>
      </c>
      <c r="AM4" s="11" t="s">
        <v>2</v>
      </c>
      <c r="AN4" s="14" t="s">
        <v>3</v>
      </c>
      <c r="AO4" s="15" t="s">
        <v>1</v>
      </c>
      <c r="AP4" s="11" t="s">
        <v>2</v>
      </c>
      <c r="AQ4" s="14" t="s">
        <v>3</v>
      </c>
      <c r="AR4" s="15" t="s">
        <v>1</v>
      </c>
      <c r="AS4" s="11" t="s">
        <v>2</v>
      </c>
      <c r="AT4" s="14" t="s">
        <v>3</v>
      </c>
      <c r="AU4" s="134" t="s">
        <v>4</v>
      </c>
      <c r="AV4" s="135"/>
      <c r="AW4" s="15" t="s">
        <v>1</v>
      </c>
      <c r="AX4" s="11" t="s">
        <v>2</v>
      </c>
      <c r="AY4" s="14" t="s">
        <v>3</v>
      </c>
      <c r="AZ4" s="134" t="s">
        <v>4</v>
      </c>
      <c r="BA4" s="135"/>
      <c r="BB4" s="15" t="s">
        <v>1</v>
      </c>
      <c r="BC4" s="11" t="s">
        <v>2</v>
      </c>
      <c r="BD4" s="14" t="s">
        <v>3</v>
      </c>
      <c r="BE4" s="134" t="s">
        <v>4</v>
      </c>
      <c r="BF4" s="135"/>
      <c r="BG4" s="15" t="s">
        <v>1</v>
      </c>
      <c r="BH4" s="11" t="s">
        <v>2</v>
      </c>
      <c r="BI4" s="14" t="s">
        <v>3</v>
      </c>
      <c r="BJ4" s="134" t="s">
        <v>4</v>
      </c>
      <c r="BK4" s="135"/>
      <c r="BL4" s="15" t="s">
        <v>1</v>
      </c>
      <c r="BM4" s="11" t="s">
        <v>2</v>
      </c>
      <c r="BN4" s="14" t="s">
        <v>3</v>
      </c>
      <c r="BO4" s="132" t="s">
        <v>4</v>
      </c>
      <c r="BP4" s="133"/>
      <c r="BQ4" s="15" t="s">
        <v>1</v>
      </c>
      <c r="BR4" s="11" t="s">
        <v>2</v>
      </c>
      <c r="BS4" s="14" t="s">
        <v>3</v>
      </c>
      <c r="BT4" s="132" t="s">
        <v>4</v>
      </c>
      <c r="BU4" s="133"/>
      <c r="BV4" s="15" t="s">
        <v>1</v>
      </c>
      <c r="BW4" s="11" t="s">
        <v>2</v>
      </c>
      <c r="BX4" s="14" t="s">
        <v>3</v>
      </c>
      <c r="BY4" s="132" t="s">
        <v>4</v>
      </c>
      <c r="BZ4" s="133"/>
      <c r="CA4" s="15" t="s">
        <v>1</v>
      </c>
      <c r="CB4" s="11" t="s">
        <v>2</v>
      </c>
      <c r="CC4" s="14" t="s">
        <v>3</v>
      </c>
      <c r="CD4" s="132" t="s">
        <v>4</v>
      </c>
      <c r="CE4" s="133"/>
      <c r="CF4" s="15" t="s">
        <v>1</v>
      </c>
      <c r="CG4" s="11" t="s">
        <v>2</v>
      </c>
      <c r="CH4" s="14" t="s">
        <v>3</v>
      </c>
      <c r="CI4" s="132" t="s">
        <v>4</v>
      </c>
      <c r="CJ4" s="133"/>
      <c r="CK4" s="15" t="s">
        <v>1</v>
      </c>
      <c r="CL4" s="11" t="s">
        <v>2</v>
      </c>
      <c r="CM4" s="14" t="s">
        <v>3</v>
      </c>
      <c r="CN4" s="132" t="s">
        <v>4</v>
      </c>
      <c r="CO4" s="133"/>
      <c r="CP4" s="15" t="s">
        <v>1</v>
      </c>
      <c r="CQ4" s="11" t="s">
        <v>2</v>
      </c>
      <c r="CR4" s="14" t="s">
        <v>3</v>
      </c>
      <c r="CS4" s="132" t="s">
        <v>4</v>
      </c>
      <c r="CT4" s="133"/>
      <c r="CU4" s="15" t="s">
        <v>1</v>
      </c>
      <c r="CV4" s="11" t="s">
        <v>2</v>
      </c>
      <c r="CW4" s="14" t="s">
        <v>3</v>
      </c>
      <c r="CX4" s="132" t="s">
        <v>4</v>
      </c>
      <c r="CY4" s="133"/>
      <c r="CZ4" s="15" t="s">
        <v>1</v>
      </c>
      <c r="DA4" s="11" t="s">
        <v>2</v>
      </c>
      <c r="DB4" s="14" t="s">
        <v>3</v>
      </c>
      <c r="DC4" s="132" t="s">
        <v>4</v>
      </c>
      <c r="DD4" s="133"/>
      <c r="DE4" s="15" t="s">
        <v>1</v>
      </c>
      <c r="DF4" s="11" t="s">
        <v>2</v>
      </c>
      <c r="DG4" s="14" t="s">
        <v>3</v>
      </c>
      <c r="DH4" s="132" t="s">
        <v>4</v>
      </c>
      <c r="DI4" s="133"/>
      <c r="DJ4" s="15" t="s">
        <v>1</v>
      </c>
      <c r="DK4" s="11" t="s">
        <v>2</v>
      </c>
      <c r="DL4" s="14" t="s">
        <v>3</v>
      </c>
      <c r="DM4" s="132" t="s">
        <v>4</v>
      </c>
      <c r="DN4" s="133"/>
      <c r="DO4" s="15" t="s">
        <v>1</v>
      </c>
      <c r="DP4" s="11" t="s">
        <v>2</v>
      </c>
      <c r="DQ4" s="14" t="s">
        <v>3</v>
      </c>
      <c r="DR4" s="132" t="s">
        <v>4</v>
      </c>
      <c r="DS4" s="133"/>
      <c r="DT4" s="15" t="s">
        <v>1</v>
      </c>
      <c r="DU4" s="11" t="s">
        <v>2</v>
      </c>
      <c r="DV4" s="14" t="s">
        <v>3</v>
      </c>
      <c r="DW4" s="132" t="s">
        <v>4</v>
      </c>
      <c r="DX4" s="133"/>
      <c r="DY4" s="15" t="s">
        <v>1</v>
      </c>
      <c r="DZ4" s="11" t="s">
        <v>2</v>
      </c>
      <c r="EA4" s="14" t="s">
        <v>3</v>
      </c>
      <c r="EB4" s="132" t="s">
        <v>4</v>
      </c>
      <c r="EC4" s="133"/>
      <c r="ED4" s="15" t="s">
        <v>1</v>
      </c>
      <c r="EE4" s="11" t="s">
        <v>2</v>
      </c>
      <c r="EF4" s="14" t="s">
        <v>3</v>
      </c>
      <c r="EG4" s="132" t="s">
        <v>4</v>
      </c>
      <c r="EH4" s="133"/>
      <c r="EI4" s="15" t="s">
        <v>1</v>
      </c>
      <c r="EJ4" s="11" t="s">
        <v>2</v>
      </c>
      <c r="EK4" s="14" t="s">
        <v>3</v>
      </c>
      <c r="EL4" s="132" t="s">
        <v>4</v>
      </c>
      <c r="EM4" s="133"/>
      <c r="EN4" s="15" t="s">
        <v>1</v>
      </c>
      <c r="EO4" s="11" t="s">
        <v>2</v>
      </c>
      <c r="EP4" s="14" t="s">
        <v>3</v>
      </c>
      <c r="EQ4" s="132" t="s">
        <v>4</v>
      </c>
      <c r="ER4" s="133"/>
      <c r="ES4" s="15" t="s">
        <v>1</v>
      </c>
      <c r="ET4" s="11" t="s">
        <v>2</v>
      </c>
      <c r="EU4" s="14" t="s">
        <v>3</v>
      </c>
      <c r="EV4" s="132" t="s">
        <v>4</v>
      </c>
      <c r="EW4" s="133"/>
      <c r="EX4" s="15" t="s">
        <v>1</v>
      </c>
      <c r="EY4" s="11" t="s">
        <v>2</v>
      </c>
      <c r="EZ4" s="14" t="s">
        <v>3</v>
      </c>
      <c r="FA4" s="132" t="s">
        <v>4</v>
      </c>
      <c r="FB4" s="133"/>
      <c r="FC4" s="15" t="s">
        <v>1</v>
      </c>
      <c r="FD4" s="11" t="s">
        <v>2</v>
      </c>
      <c r="FE4" s="14" t="s">
        <v>3</v>
      </c>
      <c r="FF4" s="132" t="s">
        <v>4</v>
      </c>
      <c r="FG4" s="133"/>
      <c r="FH4" s="15" t="s">
        <v>1</v>
      </c>
      <c r="FI4" s="11" t="s">
        <v>2</v>
      </c>
      <c r="FJ4" s="14" t="s">
        <v>3</v>
      </c>
      <c r="FK4" s="132" t="s">
        <v>4</v>
      </c>
      <c r="FL4" s="133"/>
      <c r="FM4" s="15" t="s">
        <v>1</v>
      </c>
      <c r="FN4" s="11" t="s">
        <v>2</v>
      </c>
      <c r="FO4" s="14" t="s">
        <v>3</v>
      </c>
      <c r="FP4" s="132" t="s">
        <v>4</v>
      </c>
      <c r="FQ4" s="133"/>
      <c r="FR4" s="15" t="s">
        <v>1</v>
      </c>
      <c r="FS4" s="11" t="s">
        <v>2</v>
      </c>
      <c r="FT4" s="14" t="s">
        <v>3</v>
      </c>
      <c r="FU4" s="132" t="s">
        <v>4</v>
      </c>
      <c r="FV4" s="133"/>
      <c r="FW4" s="15" t="s">
        <v>1</v>
      </c>
      <c r="FX4" s="11" t="s">
        <v>2</v>
      </c>
      <c r="FY4" s="14" t="s">
        <v>3</v>
      </c>
      <c r="FZ4" s="132" t="s">
        <v>4</v>
      </c>
      <c r="GA4" s="133"/>
      <c r="GB4" s="15" t="s">
        <v>1</v>
      </c>
      <c r="GC4" s="11" t="s">
        <v>2</v>
      </c>
      <c r="GD4" s="14" t="s">
        <v>3</v>
      </c>
      <c r="GE4" s="132" t="s">
        <v>4</v>
      </c>
      <c r="GF4" s="133"/>
      <c r="GG4" s="15" t="s">
        <v>1</v>
      </c>
      <c r="GH4" s="11" t="s">
        <v>2</v>
      </c>
      <c r="GI4" s="14" t="s">
        <v>3</v>
      </c>
      <c r="GJ4" s="132" t="s">
        <v>4</v>
      </c>
      <c r="GK4" s="133"/>
      <c r="GL4" s="15" t="s">
        <v>1</v>
      </c>
      <c r="GM4" s="11" t="s">
        <v>2</v>
      </c>
      <c r="GN4" s="14" t="s">
        <v>3</v>
      </c>
      <c r="GO4" s="132" t="s">
        <v>4</v>
      </c>
      <c r="GP4" s="133"/>
      <c r="GQ4" s="15" t="s">
        <v>1</v>
      </c>
      <c r="GR4" s="11" t="s">
        <v>2</v>
      </c>
      <c r="GS4" s="14" t="s">
        <v>3</v>
      </c>
      <c r="GT4" s="132" t="s">
        <v>4</v>
      </c>
      <c r="GU4" s="133"/>
    </row>
    <row r="5" spans="1:203">
      <c r="A5" s="9"/>
      <c r="B5" s="10" t="s">
        <v>8</v>
      </c>
      <c r="C5" s="40">
        <v>38716</v>
      </c>
      <c r="D5" s="12" t="s">
        <v>5</v>
      </c>
      <c r="E5" s="16" t="s">
        <v>8</v>
      </c>
      <c r="F5" s="40">
        <v>39080</v>
      </c>
      <c r="G5" s="12" t="s">
        <v>5</v>
      </c>
      <c r="H5" s="16" t="s">
        <v>8</v>
      </c>
      <c r="I5" s="40">
        <v>39444</v>
      </c>
      <c r="J5" s="12" t="s">
        <v>5</v>
      </c>
      <c r="K5" s="10" t="s">
        <v>8</v>
      </c>
      <c r="L5" s="40">
        <v>39812</v>
      </c>
      <c r="M5" s="12" t="s">
        <v>5</v>
      </c>
      <c r="N5" s="10" t="s">
        <v>8</v>
      </c>
      <c r="O5" s="40">
        <v>40177</v>
      </c>
      <c r="P5" s="12" t="s">
        <v>5</v>
      </c>
      <c r="Q5" s="10" t="s">
        <v>8</v>
      </c>
      <c r="R5" s="40">
        <v>40542</v>
      </c>
      <c r="S5" s="45" t="s">
        <v>5</v>
      </c>
      <c r="T5" s="10" t="s">
        <v>8</v>
      </c>
      <c r="U5" s="40">
        <v>40907</v>
      </c>
      <c r="V5" s="12" t="s">
        <v>5</v>
      </c>
      <c r="W5" s="10" t="s">
        <v>8</v>
      </c>
      <c r="X5" s="40">
        <v>41271</v>
      </c>
      <c r="Y5" s="12" t="s">
        <v>5</v>
      </c>
      <c r="Z5" s="56" t="s">
        <v>8</v>
      </c>
      <c r="AA5" s="57" t="s">
        <v>86</v>
      </c>
      <c r="AB5" s="12" t="s">
        <v>5</v>
      </c>
      <c r="AC5" s="10" t="s">
        <v>8</v>
      </c>
      <c r="AD5" s="40">
        <v>42003</v>
      </c>
      <c r="AE5" s="12" t="s">
        <v>5</v>
      </c>
      <c r="AF5" s="10" t="s">
        <v>8</v>
      </c>
      <c r="AG5" s="40">
        <v>42368</v>
      </c>
      <c r="AH5" s="12" t="s">
        <v>5</v>
      </c>
      <c r="AI5" s="10" t="s">
        <v>8</v>
      </c>
      <c r="AJ5" s="40">
        <v>42734</v>
      </c>
      <c r="AK5" s="12" t="s">
        <v>5</v>
      </c>
      <c r="AL5" s="10" t="s">
        <v>8</v>
      </c>
      <c r="AM5" s="40">
        <v>43099</v>
      </c>
      <c r="AN5" s="12" t="s">
        <v>5</v>
      </c>
      <c r="AO5" s="10" t="s">
        <v>8</v>
      </c>
      <c r="AP5" s="40">
        <v>43462</v>
      </c>
      <c r="AQ5" s="12" t="s">
        <v>5</v>
      </c>
      <c r="AR5" s="10" t="s">
        <v>8</v>
      </c>
      <c r="AS5" s="40">
        <v>43829</v>
      </c>
      <c r="AT5" s="12" t="s">
        <v>5</v>
      </c>
      <c r="AU5" s="80" t="s">
        <v>6</v>
      </c>
      <c r="AV5" s="81" t="s">
        <v>7</v>
      </c>
      <c r="AW5" s="10" t="s">
        <v>8</v>
      </c>
      <c r="AX5" s="40">
        <v>44195</v>
      </c>
      <c r="AY5" s="12" t="s">
        <v>5</v>
      </c>
      <c r="AZ5" s="80" t="s">
        <v>6</v>
      </c>
      <c r="BA5" s="81" t="s">
        <v>7</v>
      </c>
      <c r="BB5" s="10" t="s">
        <v>8</v>
      </c>
      <c r="BC5" s="40">
        <v>45656</v>
      </c>
      <c r="BD5" s="12" t="s">
        <v>5</v>
      </c>
      <c r="BE5" s="80" t="s">
        <v>6</v>
      </c>
      <c r="BF5" s="81" t="s">
        <v>7</v>
      </c>
      <c r="BG5" s="10" t="s">
        <v>8</v>
      </c>
      <c r="BH5" s="88">
        <v>44925</v>
      </c>
      <c r="BI5" s="12" t="s">
        <v>5</v>
      </c>
      <c r="BJ5" s="80" t="s">
        <v>6</v>
      </c>
      <c r="BK5" s="81" t="s">
        <v>7</v>
      </c>
      <c r="BL5" s="10" t="s">
        <v>8</v>
      </c>
      <c r="BM5" s="88">
        <v>44957</v>
      </c>
      <c r="BN5" s="12" t="s">
        <v>5</v>
      </c>
      <c r="BO5" s="18" t="s">
        <v>6</v>
      </c>
      <c r="BP5" s="17" t="s">
        <v>7</v>
      </c>
      <c r="BQ5" s="10" t="s">
        <v>8</v>
      </c>
      <c r="BR5" s="88">
        <v>44985</v>
      </c>
      <c r="BS5" s="12" t="s">
        <v>5</v>
      </c>
      <c r="BT5" s="18" t="s">
        <v>6</v>
      </c>
      <c r="BU5" s="17" t="s">
        <v>7</v>
      </c>
      <c r="BV5" s="10" t="s">
        <v>8</v>
      </c>
      <c r="BW5" s="88">
        <v>45016</v>
      </c>
      <c r="BX5" s="12" t="s">
        <v>5</v>
      </c>
      <c r="BY5" s="18" t="s">
        <v>6</v>
      </c>
      <c r="BZ5" s="17" t="s">
        <v>7</v>
      </c>
      <c r="CA5" s="10" t="s">
        <v>8</v>
      </c>
      <c r="CB5" s="88">
        <v>45044</v>
      </c>
      <c r="CC5" s="12" t="s">
        <v>5</v>
      </c>
      <c r="CD5" s="18" t="s">
        <v>6</v>
      </c>
      <c r="CE5" s="17" t="s">
        <v>7</v>
      </c>
      <c r="CF5" s="10" t="s">
        <v>8</v>
      </c>
      <c r="CG5" s="88">
        <v>45077</v>
      </c>
      <c r="CH5" s="12" t="s">
        <v>5</v>
      </c>
      <c r="CI5" s="18" t="s">
        <v>6</v>
      </c>
      <c r="CJ5" s="17" t="s">
        <v>7</v>
      </c>
      <c r="CK5" s="10" t="s">
        <v>8</v>
      </c>
      <c r="CL5" s="88">
        <v>45107</v>
      </c>
      <c r="CM5" s="12" t="s">
        <v>5</v>
      </c>
      <c r="CN5" s="18" t="s">
        <v>6</v>
      </c>
      <c r="CO5" s="17" t="s">
        <v>7</v>
      </c>
      <c r="CP5" s="10" t="s">
        <v>8</v>
      </c>
      <c r="CQ5" s="88">
        <v>45138</v>
      </c>
      <c r="CR5" s="12" t="s">
        <v>5</v>
      </c>
      <c r="CS5" s="18" t="s">
        <v>6</v>
      </c>
      <c r="CT5" s="17" t="s">
        <v>7</v>
      </c>
      <c r="CU5" s="10" t="s">
        <v>8</v>
      </c>
      <c r="CV5" s="88">
        <v>45169</v>
      </c>
      <c r="CW5" s="12" t="s">
        <v>5</v>
      </c>
      <c r="CX5" s="18" t="s">
        <v>6</v>
      </c>
      <c r="CY5" s="17" t="s">
        <v>7</v>
      </c>
      <c r="CZ5" s="10" t="s">
        <v>8</v>
      </c>
      <c r="DA5" s="88">
        <v>45198</v>
      </c>
      <c r="DB5" s="12" t="s">
        <v>5</v>
      </c>
      <c r="DC5" s="18" t="s">
        <v>6</v>
      </c>
      <c r="DD5" s="17" t="s">
        <v>7</v>
      </c>
      <c r="DE5" s="10" t="s">
        <v>8</v>
      </c>
      <c r="DF5" s="88">
        <v>45230</v>
      </c>
      <c r="DG5" s="12" t="s">
        <v>5</v>
      </c>
      <c r="DH5" s="18" t="s">
        <v>6</v>
      </c>
      <c r="DI5" s="17" t="s">
        <v>7</v>
      </c>
      <c r="DJ5" s="10" t="s">
        <v>8</v>
      </c>
      <c r="DK5" s="88">
        <v>45260</v>
      </c>
      <c r="DL5" s="12" t="s">
        <v>5</v>
      </c>
      <c r="DM5" s="18" t="s">
        <v>6</v>
      </c>
      <c r="DN5" s="17" t="s">
        <v>7</v>
      </c>
      <c r="DO5" s="10" t="s">
        <v>8</v>
      </c>
      <c r="DP5" s="88">
        <v>45288</v>
      </c>
      <c r="DQ5" s="12" t="s">
        <v>5</v>
      </c>
      <c r="DR5" s="18" t="s">
        <v>6</v>
      </c>
      <c r="DS5" s="17" t="s">
        <v>7</v>
      </c>
      <c r="DT5" s="10" t="s">
        <v>8</v>
      </c>
      <c r="DU5" s="88">
        <v>45322</v>
      </c>
      <c r="DV5" s="12" t="s">
        <v>5</v>
      </c>
      <c r="DW5" s="18" t="s">
        <v>6</v>
      </c>
      <c r="DX5" s="17" t="s">
        <v>7</v>
      </c>
      <c r="DY5" s="10" t="s">
        <v>8</v>
      </c>
      <c r="DZ5" s="88">
        <v>45351</v>
      </c>
      <c r="EA5" s="12" t="s">
        <v>5</v>
      </c>
      <c r="EB5" s="18" t="s">
        <v>6</v>
      </c>
      <c r="EC5" s="17" t="s">
        <v>7</v>
      </c>
      <c r="ED5" s="10" t="s">
        <v>8</v>
      </c>
      <c r="EE5" s="88">
        <v>45380</v>
      </c>
      <c r="EF5" s="12" t="s">
        <v>5</v>
      </c>
      <c r="EG5" s="18" t="s">
        <v>6</v>
      </c>
      <c r="EH5" s="17" t="s">
        <v>7</v>
      </c>
      <c r="EI5" s="10" t="s">
        <v>8</v>
      </c>
      <c r="EJ5" s="88">
        <v>45412</v>
      </c>
      <c r="EK5" s="12" t="s">
        <v>5</v>
      </c>
      <c r="EL5" s="18" t="s">
        <v>6</v>
      </c>
      <c r="EM5" s="17" t="s">
        <v>7</v>
      </c>
      <c r="EN5" s="10" t="s">
        <v>8</v>
      </c>
      <c r="EO5" s="88">
        <v>45443</v>
      </c>
      <c r="EP5" s="12" t="s">
        <v>5</v>
      </c>
      <c r="EQ5" s="18" t="s">
        <v>6</v>
      </c>
      <c r="ER5" s="17" t="s">
        <v>7</v>
      </c>
      <c r="ES5" s="10" t="s">
        <v>8</v>
      </c>
      <c r="ET5" s="88">
        <v>45471</v>
      </c>
      <c r="EU5" s="12" t="s">
        <v>5</v>
      </c>
      <c r="EV5" s="18" t="s">
        <v>6</v>
      </c>
      <c r="EW5" s="17" t="s">
        <v>7</v>
      </c>
      <c r="EX5" s="10" t="s">
        <v>8</v>
      </c>
      <c r="EY5" s="88">
        <v>45504</v>
      </c>
      <c r="EZ5" s="12" t="s">
        <v>5</v>
      </c>
      <c r="FA5" s="18" t="s">
        <v>6</v>
      </c>
      <c r="FB5" s="17" t="s">
        <v>7</v>
      </c>
      <c r="FC5" s="10" t="s">
        <v>8</v>
      </c>
      <c r="FD5" s="88">
        <v>45535</v>
      </c>
      <c r="FE5" s="12" t="s">
        <v>5</v>
      </c>
      <c r="FF5" s="18" t="s">
        <v>6</v>
      </c>
      <c r="FG5" s="17" t="s">
        <v>7</v>
      </c>
      <c r="FH5" s="10" t="s">
        <v>8</v>
      </c>
      <c r="FI5" s="88">
        <v>45565</v>
      </c>
      <c r="FJ5" s="12" t="s">
        <v>5</v>
      </c>
      <c r="FK5" s="18" t="s">
        <v>6</v>
      </c>
      <c r="FL5" s="17" t="s">
        <v>7</v>
      </c>
      <c r="FM5" s="10" t="s">
        <v>8</v>
      </c>
      <c r="FN5" s="88">
        <v>45596</v>
      </c>
      <c r="FO5" s="12" t="s">
        <v>5</v>
      </c>
      <c r="FP5" s="18" t="s">
        <v>6</v>
      </c>
      <c r="FQ5" s="17" t="s">
        <v>7</v>
      </c>
      <c r="FR5" s="10" t="s">
        <v>8</v>
      </c>
      <c r="FS5" s="88">
        <v>45625</v>
      </c>
      <c r="FT5" s="12" t="s">
        <v>5</v>
      </c>
      <c r="FU5" s="18" t="s">
        <v>6</v>
      </c>
      <c r="FV5" s="17" t="s">
        <v>7</v>
      </c>
      <c r="FW5" s="10" t="s">
        <v>8</v>
      </c>
      <c r="FX5" s="88">
        <v>45656</v>
      </c>
      <c r="FY5" s="12" t="s">
        <v>5</v>
      </c>
      <c r="FZ5" s="18" t="s">
        <v>6</v>
      </c>
      <c r="GA5" s="17" t="s">
        <v>7</v>
      </c>
      <c r="GB5" s="10" t="s">
        <v>8</v>
      </c>
      <c r="GC5" s="88">
        <v>45688</v>
      </c>
      <c r="GD5" s="12" t="s">
        <v>5</v>
      </c>
      <c r="GE5" s="18" t="s">
        <v>6</v>
      </c>
      <c r="GF5" s="17" t="s">
        <v>7</v>
      </c>
      <c r="GG5" s="10" t="s">
        <v>8</v>
      </c>
      <c r="GH5" s="88">
        <v>45716</v>
      </c>
      <c r="GI5" s="12" t="s">
        <v>5</v>
      </c>
      <c r="GJ5" s="18" t="s">
        <v>6</v>
      </c>
      <c r="GK5" s="17" t="s">
        <v>7</v>
      </c>
      <c r="GL5" s="10" t="s">
        <v>8</v>
      </c>
      <c r="GM5" s="88">
        <v>45747</v>
      </c>
      <c r="GN5" s="12" t="s">
        <v>5</v>
      </c>
      <c r="GO5" s="18" t="s">
        <v>6</v>
      </c>
      <c r="GP5" s="17" t="s">
        <v>7</v>
      </c>
      <c r="GQ5" s="10" t="s">
        <v>8</v>
      </c>
      <c r="GR5" s="88">
        <v>45777</v>
      </c>
      <c r="GS5" s="12" t="s">
        <v>5</v>
      </c>
      <c r="GT5" s="18" t="s">
        <v>6</v>
      </c>
      <c r="GU5" s="17" t="s">
        <v>7</v>
      </c>
    </row>
    <row r="6" spans="1:203" ht="21.75" thickBot="1">
      <c r="A6" s="19"/>
      <c r="B6" s="20"/>
      <c r="C6" s="21" t="s">
        <v>9</v>
      </c>
      <c r="D6" s="22"/>
      <c r="E6" s="23"/>
      <c r="F6" s="21" t="s">
        <v>9</v>
      </c>
      <c r="G6" s="22"/>
      <c r="H6" s="23"/>
      <c r="I6" s="21" t="s">
        <v>9</v>
      </c>
      <c r="J6" s="22"/>
      <c r="K6" s="20"/>
      <c r="L6" s="21" t="s">
        <v>9</v>
      </c>
      <c r="M6" s="22"/>
      <c r="N6" s="20"/>
      <c r="O6" s="21" t="s">
        <v>9</v>
      </c>
      <c r="P6" s="22"/>
      <c r="Q6" s="20"/>
      <c r="R6" s="21" t="s">
        <v>9</v>
      </c>
      <c r="S6" s="46"/>
      <c r="T6" s="20"/>
      <c r="U6" s="21" t="s">
        <v>9</v>
      </c>
      <c r="V6" s="22"/>
      <c r="W6" s="20"/>
      <c r="X6" s="21" t="s">
        <v>9</v>
      </c>
      <c r="Y6" s="22"/>
      <c r="Z6" s="58"/>
      <c r="AA6" s="59" t="s">
        <v>9</v>
      </c>
      <c r="AB6" s="22"/>
      <c r="AC6" s="20"/>
      <c r="AD6" s="21" t="s">
        <v>9</v>
      </c>
      <c r="AE6" s="22"/>
      <c r="AF6" s="20"/>
      <c r="AG6" s="21" t="s">
        <v>9</v>
      </c>
      <c r="AH6" s="22"/>
      <c r="AI6" s="20"/>
      <c r="AJ6" s="21" t="s">
        <v>9</v>
      </c>
      <c r="AK6" s="22"/>
      <c r="AL6" s="20"/>
      <c r="AM6" s="21" t="s">
        <v>9</v>
      </c>
      <c r="AN6" s="22"/>
      <c r="AO6" s="20"/>
      <c r="AP6" s="21" t="s">
        <v>9</v>
      </c>
      <c r="AQ6" s="22"/>
      <c r="AR6" s="20"/>
      <c r="AS6" s="21" t="s">
        <v>9</v>
      </c>
      <c r="AT6" s="22"/>
      <c r="AU6" s="82" t="s">
        <v>9</v>
      </c>
      <c r="AV6" s="83"/>
      <c r="AW6" s="20"/>
      <c r="AX6" s="21" t="s">
        <v>9</v>
      </c>
      <c r="AY6" s="22"/>
      <c r="AZ6" s="82" t="s">
        <v>9</v>
      </c>
      <c r="BA6" s="83"/>
      <c r="BB6" s="20"/>
      <c r="BC6" s="21" t="s">
        <v>9</v>
      </c>
      <c r="BD6" s="22"/>
      <c r="BE6" s="82" t="s">
        <v>9</v>
      </c>
      <c r="BF6" s="83"/>
      <c r="BG6" s="20"/>
      <c r="BH6" s="21" t="s">
        <v>9</v>
      </c>
      <c r="BI6" s="22"/>
      <c r="BJ6" s="82" t="s">
        <v>9</v>
      </c>
      <c r="BK6" s="83"/>
      <c r="BL6" s="20"/>
      <c r="BM6" s="21" t="s">
        <v>9</v>
      </c>
      <c r="BN6" s="22"/>
      <c r="BO6" s="25" t="s">
        <v>9</v>
      </c>
      <c r="BP6" s="24"/>
      <c r="BQ6" s="20"/>
      <c r="BR6" s="21" t="s">
        <v>9</v>
      </c>
      <c r="BS6" s="22"/>
      <c r="BT6" s="25" t="s">
        <v>9</v>
      </c>
      <c r="BU6" s="24"/>
      <c r="BV6" s="20"/>
      <c r="BW6" s="21" t="s">
        <v>9</v>
      </c>
      <c r="BX6" s="22"/>
      <c r="BY6" s="25" t="s">
        <v>9</v>
      </c>
      <c r="BZ6" s="24"/>
      <c r="CA6" s="20"/>
      <c r="CB6" s="21" t="s">
        <v>9</v>
      </c>
      <c r="CC6" s="22"/>
      <c r="CD6" s="25" t="s">
        <v>9</v>
      </c>
      <c r="CE6" s="24"/>
      <c r="CF6" s="20"/>
      <c r="CG6" s="21" t="s">
        <v>9</v>
      </c>
      <c r="CH6" s="22"/>
      <c r="CI6" s="25" t="s">
        <v>9</v>
      </c>
      <c r="CJ6" s="24"/>
      <c r="CK6" s="20"/>
      <c r="CL6" s="21" t="s">
        <v>9</v>
      </c>
      <c r="CM6" s="22"/>
      <c r="CN6" s="25" t="s">
        <v>9</v>
      </c>
      <c r="CO6" s="24"/>
      <c r="CP6" s="20"/>
      <c r="CQ6" s="21" t="s">
        <v>9</v>
      </c>
      <c r="CR6" s="22"/>
      <c r="CS6" s="25" t="s">
        <v>9</v>
      </c>
      <c r="CT6" s="24"/>
      <c r="CU6" s="20"/>
      <c r="CV6" s="21" t="s">
        <v>9</v>
      </c>
      <c r="CW6" s="22"/>
      <c r="CX6" s="25" t="s">
        <v>9</v>
      </c>
      <c r="CY6" s="24"/>
      <c r="CZ6" s="20"/>
      <c r="DA6" s="21" t="s">
        <v>9</v>
      </c>
      <c r="DB6" s="22"/>
      <c r="DC6" s="25" t="s">
        <v>9</v>
      </c>
      <c r="DD6" s="24"/>
      <c r="DE6" s="20"/>
      <c r="DF6" s="21" t="s">
        <v>9</v>
      </c>
      <c r="DG6" s="22"/>
      <c r="DH6" s="25" t="s">
        <v>9</v>
      </c>
      <c r="DI6" s="24"/>
      <c r="DJ6" s="20"/>
      <c r="DK6" s="21" t="s">
        <v>9</v>
      </c>
      <c r="DL6" s="22"/>
      <c r="DM6" s="25" t="s">
        <v>9</v>
      </c>
      <c r="DN6" s="24"/>
      <c r="DO6" s="20"/>
      <c r="DP6" s="21" t="s">
        <v>9</v>
      </c>
      <c r="DQ6" s="22"/>
      <c r="DR6" s="25" t="s">
        <v>9</v>
      </c>
      <c r="DS6" s="24"/>
      <c r="DT6" s="20"/>
      <c r="DU6" s="21" t="s">
        <v>9</v>
      </c>
      <c r="DV6" s="22"/>
      <c r="DW6" s="25" t="s">
        <v>9</v>
      </c>
      <c r="DX6" s="24"/>
      <c r="DY6" s="20"/>
      <c r="DZ6" s="21" t="s">
        <v>9</v>
      </c>
      <c r="EA6" s="22"/>
      <c r="EB6" s="25" t="s">
        <v>9</v>
      </c>
      <c r="EC6" s="24"/>
      <c r="ED6" s="20"/>
      <c r="EE6" s="21" t="s">
        <v>9</v>
      </c>
      <c r="EF6" s="22"/>
      <c r="EG6" s="25" t="s">
        <v>9</v>
      </c>
      <c r="EH6" s="24"/>
      <c r="EI6" s="20"/>
      <c r="EJ6" s="21" t="s">
        <v>9</v>
      </c>
      <c r="EK6" s="22"/>
      <c r="EL6" s="25" t="s">
        <v>9</v>
      </c>
      <c r="EM6" s="24"/>
      <c r="EN6" s="20"/>
      <c r="EO6" s="21" t="s">
        <v>9</v>
      </c>
      <c r="EP6" s="22"/>
      <c r="EQ6" s="25" t="s">
        <v>9</v>
      </c>
      <c r="ER6" s="24"/>
      <c r="ES6" s="20"/>
      <c r="ET6" s="21" t="s">
        <v>9</v>
      </c>
      <c r="EU6" s="22"/>
      <c r="EV6" s="25" t="s">
        <v>9</v>
      </c>
      <c r="EW6" s="24"/>
      <c r="EX6" s="20"/>
      <c r="EY6" s="21" t="s">
        <v>9</v>
      </c>
      <c r="EZ6" s="22"/>
      <c r="FA6" s="25" t="s">
        <v>9</v>
      </c>
      <c r="FB6" s="24"/>
      <c r="FC6" s="20"/>
      <c r="FD6" s="21" t="s">
        <v>9</v>
      </c>
      <c r="FE6" s="22"/>
      <c r="FF6" s="25" t="s">
        <v>9</v>
      </c>
      <c r="FG6" s="24"/>
      <c r="FH6" s="20"/>
      <c r="FI6" s="21" t="s">
        <v>9</v>
      </c>
      <c r="FJ6" s="22"/>
      <c r="FK6" s="25" t="s">
        <v>9</v>
      </c>
      <c r="FL6" s="24"/>
      <c r="FM6" s="20"/>
      <c r="FN6" s="21" t="s">
        <v>9</v>
      </c>
      <c r="FO6" s="22"/>
      <c r="FP6" s="25" t="s">
        <v>9</v>
      </c>
      <c r="FQ6" s="24"/>
      <c r="FR6" s="20"/>
      <c r="FS6" s="21" t="s">
        <v>9</v>
      </c>
      <c r="FT6" s="22"/>
      <c r="FU6" s="25" t="s">
        <v>9</v>
      </c>
      <c r="FV6" s="24"/>
      <c r="FW6" s="20"/>
      <c r="FX6" s="21" t="s">
        <v>9</v>
      </c>
      <c r="FY6" s="22"/>
      <c r="FZ6" s="25" t="s">
        <v>9</v>
      </c>
      <c r="GA6" s="24"/>
      <c r="GB6" s="20"/>
      <c r="GC6" s="21" t="s">
        <v>9</v>
      </c>
      <c r="GD6" s="22"/>
      <c r="GE6" s="25" t="s">
        <v>9</v>
      </c>
      <c r="GF6" s="24"/>
      <c r="GG6" s="20"/>
      <c r="GH6" s="21" t="s">
        <v>9</v>
      </c>
      <c r="GI6" s="22"/>
      <c r="GJ6" s="25" t="s">
        <v>9</v>
      </c>
      <c r="GK6" s="24"/>
      <c r="GL6" s="20"/>
      <c r="GM6" s="21" t="s">
        <v>9</v>
      </c>
      <c r="GN6" s="22"/>
      <c r="GO6" s="25" t="s">
        <v>9</v>
      </c>
      <c r="GP6" s="24"/>
      <c r="GQ6" s="20"/>
      <c r="GR6" s="21" t="s">
        <v>9</v>
      </c>
      <c r="GS6" s="22"/>
      <c r="GT6" s="25" t="s">
        <v>9</v>
      </c>
      <c r="GU6" s="24"/>
    </row>
    <row r="7" spans="1:203" ht="20.25" customHeight="1">
      <c r="A7" s="26" t="s">
        <v>10</v>
      </c>
      <c r="B7" s="27">
        <v>1</v>
      </c>
      <c r="C7" s="28">
        <v>840910750.14999998</v>
      </c>
      <c r="D7" s="29">
        <f t="shared" ref="D7:D13" si="0">C7/C$32</f>
        <v>2.905489403520492E-2</v>
      </c>
      <c r="E7" s="27">
        <v>2</v>
      </c>
      <c r="F7" s="28">
        <v>1044560841.08</v>
      </c>
      <c r="G7" s="29">
        <f t="shared" ref="G7:G13" si="1">F7/F$32</f>
        <v>3.8606217209021645E-2</v>
      </c>
      <c r="H7" s="27">
        <v>9</v>
      </c>
      <c r="I7" s="28">
        <v>4962291884.1800003</v>
      </c>
      <c r="J7" s="29">
        <f t="shared" ref="J7:J13" si="2">I7/I$32</f>
        <v>2.6913433630261531E-2</v>
      </c>
      <c r="K7" s="27">
        <v>25</v>
      </c>
      <c r="L7" s="28">
        <v>21584774885.699997</v>
      </c>
      <c r="M7" s="29">
        <f t="shared" ref="M7:M13" si="3">L7/L$32</f>
        <v>7.4513198677320147E-2</v>
      </c>
      <c r="N7" s="30">
        <v>46</v>
      </c>
      <c r="O7" s="28">
        <v>45032251126.480011</v>
      </c>
      <c r="P7" s="31">
        <f t="shared" ref="P7:P13" si="4">O7/O$32</f>
        <v>8.061294986899023E-2</v>
      </c>
      <c r="Q7" s="30">
        <v>59</v>
      </c>
      <c r="R7" s="28">
        <v>35013439446.589996</v>
      </c>
      <c r="S7" s="47">
        <f t="shared" ref="S7:S13" si="5">R7/R$32</f>
        <v>8.1594065310573713E-2</v>
      </c>
      <c r="T7" s="30">
        <v>48</v>
      </c>
      <c r="U7" s="28">
        <v>31112965720.369995</v>
      </c>
      <c r="V7" s="31">
        <f t="shared" ref="V7:V13" si="6">U7/U$32</f>
        <v>9.4328934295164937E-2</v>
      </c>
      <c r="W7" s="30">
        <v>47</v>
      </c>
      <c r="X7" s="28">
        <v>61687928090.169991</v>
      </c>
      <c r="Y7" s="31">
        <f t="shared" ref="Y7:Y13" si="7">X7/X$32</f>
        <v>0.10104006350094472</v>
      </c>
      <c r="Z7" s="30">
        <v>46</v>
      </c>
      <c r="AA7" s="28">
        <v>59406739048.240005</v>
      </c>
      <c r="AB7" s="60">
        <v>9.1851693273389087E-2</v>
      </c>
      <c r="AC7" s="30">
        <v>57</v>
      </c>
      <c r="AD7" s="28">
        <v>63300203501.549988</v>
      </c>
      <c r="AE7" s="31">
        <f t="shared" ref="AE7:AE13" si="8">AD7/AD$32</f>
        <v>7.2733023891301027E-2</v>
      </c>
      <c r="AF7" s="30">
        <v>50</v>
      </c>
      <c r="AG7" s="28">
        <v>68030424652.570007</v>
      </c>
      <c r="AH7" s="31">
        <f t="shared" ref="AH7:AH13" si="9">AG7/AG$32</f>
        <v>8.4091264609761962E-2</v>
      </c>
      <c r="AI7" s="65">
        <v>51</v>
      </c>
      <c r="AJ7" s="67">
        <v>98314368828.440002</v>
      </c>
      <c r="AK7" s="68">
        <f t="shared" ref="AK7:AK13" si="10">AJ7/AJ$32</f>
        <v>0.10258437894499321</v>
      </c>
      <c r="AL7" s="75">
        <v>55</v>
      </c>
      <c r="AM7" s="74">
        <v>97686209863.580017</v>
      </c>
      <c r="AN7" s="31">
        <f t="shared" ref="AN7:AN13" si="11">AM7/AM$32</f>
        <v>8.8493259129116528E-2</v>
      </c>
      <c r="AO7" s="75">
        <v>61</v>
      </c>
      <c r="AP7" s="74">
        <v>119342832521.55997</v>
      </c>
      <c r="AQ7" s="31">
        <v>0.11291708805480716</v>
      </c>
      <c r="AR7" s="75">
        <v>76</v>
      </c>
      <c r="AS7" s="74">
        <v>130532601843.52</v>
      </c>
      <c r="AT7" s="31">
        <v>0.12944094730074332</v>
      </c>
      <c r="AU7" s="84">
        <v>497419976.83001709</v>
      </c>
      <c r="AV7" s="85">
        <v>3.8252722816196328E-3</v>
      </c>
      <c r="AW7" s="76">
        <v>75</v>
      </c>
      <c r="AX7" s="74">
        <v>127446796719.98</v>
      </c>
      <c r="AY7" s="31">
        <v>0.13172883082395415</v>
      </c>
      <c r="AZ7" s="84">
        <v>-1954534793.3900299</v>
      </c>
      <c r="BA7" s="85">
        <v>-1.510444112538427E-2</v>
      </c>
      <c r="BB7" s="76">
        <v>93</v>
      </c>
      <c r="BC7" s="74">
        <v>188004097890.68005</v>
      </c>
      <c r="BD7" s="31">
        <v>0.15228941793182982</v>
      </c>
      <c r="BE7" s="84">
        <v>-2886554675.6298828</v>
      </c>
      <c r="BF7" s="85">
        <v>-1.5121508763385763E-2</v>
      </c>
      <c r="BG7" s="75">
        <v>102</v>
      </c>
      <c r="BH7" s="74">
        <v>111274933422.35999</v>
      </c>
      <c r="BI7" s="31">
        <v>0.12123188301066497</v>
      </c>
      <c r="BJ7" s="84">
        <v>999408818.54997253</v>
      </c>
      <c r="BK7" s="85">
        <v>9.0628344062798766E-3</v>
      </c>
      <c r="BL7" s="75">
        <v>104</v>
      </c>
      <c r="BM7" s="74">
        <v>117754492873.66006</v>
      </c>
      <c r="BN7" s="31">
        <f>BM7/BM$32</f>
        <v>0.11901164904596108</v>
      </c>
      <c r="BO7" s="32">
        <f>IF(BM7&lt;0,"Error",IF(AND(BH7=0,BM7&gt;0),"New Comer",BM7-BH7))</f>
        <v>6479559451.3000793</v>
      </c>
      <c r="BP7" s="33">
        <f>IF(AND(BH7=0,BM7=0),"-",IF(BH7=0,"",BO7/BH7))</f>
        <v>5.8230180437008047E-2</v>
      </c>
      <c r="BQ7" s="75">
        <v>107</v>
      </c>
      <c r="BR7" s="74">
        <v>118271741807.89008</v>
      </c>
      <c r="BS7" s="31">
        <f>BR7/BR$32</f>
        <v>0.12100638290634501</v>
      </c>
      <c r="BT7" s="32">
        <f>IF(BR7&lt;0,"Error",IF(AND(BM7=0,BR7&gt;0),"New Comer",BR7-BM7))</f>
        <v>517248934.23001099</v>
      </c>
      <c r="BU7" s="33">
        <f>IF(AND(BM7=0,BR7=0),"-",IF(BM7=0,"",BT7/BM7))</f>
        <v>4.3926046608257436E-3</v>
      </c>
      <c r="BV7" s="75">
        <v>109</v>
      </c>
      <c r="BW7" s="74">
        <v>122894671925.85005</v>
      </c>
      <c r="BX7" s="31">
        <f>BW7/BW$32</f>
        <v>0.1255615845064571</v>
      </c>
      <c r="BY7" s="32">
        <f>IF(BW7&lt;0,"Error",IF(AND(BR7=0,BW7&gt;0),"New Comer",BW7-BR7))</f>
        <v>4622930117.9599762</v>
      </c>
      <c r="BZ7" s="33">
        <f>IF(AND(BR7=0,BW7=0),"-",IF(BR7=0,"",BY7/BR7))</f>
        <v>3.9087359730180064E-2</v>
      </c>
      <c r="CA7" s="75">
        <v>112</v>
      </c>
      <c r="CB7" s="74">
        <v>123812129188.73996</v>
      </c>
      <c r="CC7" s="31">
        <f>CB7/CB$32</f>
        <v>0.12974604400976508</v>
      </c>
      <c r="CD7" s="32">
        <f>IF(CB7&lt;0,"Error",IF(AND(BW7=0,CB7&gt;0),"New Comer",CB7-BW7))</f>
        <v>917457262.88990784</v>
      </c>
      <c r="CE7" s="33">
        <f>IF(AND(BW7=0,CB7=0),"-",IF(BW7=0,"",CD7/BW7))</f>
        <v>7.465394947662715E-3</v>
      </c>
      <c r="CF7" s="75">
        <v>117</v>
      </c>
      <c r="CG7" s="74">
        <v>128454443469.50999</v>
      </c>
      <c r="CH7" s="31">
        <f>CG7/CG$32</f>
        <v>0.13565762374352078</v>
      </c>
      <c r="CI7" s="32">
        <f>IF(CG7&lt;0,"Error",IF(AND(CB7=0,CG7&gt;0),"New Comer",CG7-CB7))</f>
        <v>4642314280.7700348</v>
      </c>
      <c r="CJ7" s="33">
        <f>IF(AND(CB7=0,CG7=0),"-",IF(CB7=0,"",CI7/CB7))</f>
        <v>3.7494826324271209E-2</v>
      </c>
      <c r="CK7" s="75">
        <v>117</v>
      </c>
      <c r="CL7" s="74">
        <v>131271787364.46001</v>
      </c>
      <c r="CM7" s="31">
        <f>CL7/CL$32</f>
        <v>0.13741241681937585</v>
      </c>
      <c r="CN7" s="32">
        <f>IF(CL7&lt;0,"Error",IF(AND(CG7=0,CL7&gt;0),"New Comer",CL7-CG7))</f>
        <v>2817343894.9500122</v>
      </c>
      <c r="CO7" s="33">
        <f>IF(AND(CG7=0,CL7=0),"-",IF(CG7=0,"",CN7/CG7))</f>
        <v>2.1932630891190137E-2</v>
      </c>
      <c r="CP7" s="75">
        <v>113</v>
      </c>
      <c r="CQ7" s="74">
        <v>131693001728.65996</v>
      </c>
      <c r="CR7" s="31">
        <f>CQ7/CQ$32</f>
        <v>0.13782785948276266</v>
      </c>
      <c r="CS7" s="32">
        <f>IF(CQ7&lt;0,"Error",IF(AND(CL7=0,CQ7&gt;0),"New Comer",CQ7-CL7))</f>
        <v>421214364.19995117</v>
      </c>
      <c r="CT7" s="33">
        <f>IF(AND(CL7=0,CQ7=0),"-",IF(CL7=0,"",CS7/CL7))</f>
        <v>3.2087196545172434E-3</v>
      </c>
      <c r="CU7" s="75">
        <v>112</v>
      </c>
      <c r="CV7" s="74">
        <v>136818515351.02002</v>
      </c>
      <c r="CW7" s="31">
        <f>CV7/CV$32</f>
        <v>0.14204023867030652</v>
      </c>
      <c r="CX7" s="32">
        <f>IF(CV7&lt;0,"Error",IF(AND(CQ7=0,CV7&gt;0),"New Comer",CV7-CQ7))</f>
        <v>5125513622.3600616</v>
      </c>
      <c r="CY7" s="33">
        <f>IF(AND(CQ7=0,CV7=0),"-",IF(CQ7=0,"",CX7/CQ7))</f>
        <v>3.8920167017839423E-2</v>
      </c>
      <c r="CZ7" s="75">
        <v>113</v>
      </c>
      <c r="DA7" s="74">
        <v>132369638008.87997</v>
      </c>
      <c r="DB7" s="31">
        <f>DA7/DA$32</f>
        <v>0.13287159359635936</v>
      </c>
      <c r="DC7" s="32">
        <f>IF(DA7&lt;0,"Error",IF(AND(CV7=0,DA7&gt;0),"New Comer",DA7-CV7))</f>
        <v>-4448877342.1400452</v>
      </c>
      <c r="DD7" s="33">
        <f>IF(AND(CV7=0,DA7=0),"-",IF(CV7=0,"",DC7/CV7))</f>
        <v>-3.2516632202345248E-2</v>
      </c>
      <c r="DE7" s="75">
        <v>116</v>
      </c>
      <c r="DF7" s="74">
        <v>139328352766.09998</v>
      </c>
      <c r="DG7" s="31">
        <f>DF7/DF$32</f>
        <v>0.14008945138696233</v>
      </c>
      <c r="DH7" s="32">
        <f>IF(DF7&lt;0,"Error",IF(AND(DA7=0,DF7&gt;0),"New Comer",DF7-DA7))</f>
        <v>6958714757.2200012</v>
      </c>
      <c r="DI7" s="33">
        <f>IF(AND(DA7=0,DF7=0),"-",IF(DA7=0,"",DH7/DA7))</f>
        <v>5.2570323994941937E-2</v>
      </c>
      <c r="DJ7" s="75">
        <v>116</v>
      </c>
      <c r="DK7" s="74">
        <v>145030958390.61002</v>
      </c>
      <c r="DL7" s="31">
        <f>DK7/DK$32</f>
        <v>0.14253140061010225</v>
      </c>
      <c r="DM7" s="32">
        <f>IF(DK7&lt;0,"Error",IF(AND(DF7=0,DK7&gt;0),"New Comer",DK7-DF7))</f>
        <v>5702605624.5100403</v>
      </c>
      <c r="DN7" s="33">
        <f>IF(AND(DF7=0,DK7=0),"-",IF(DF7=0,"",DM7/DF7))</f>
        <v>4.0929254608237521E-2</v>
      </c>
      <c r="DO7" s="75">
        <v>115</v>
      </c>
      <c r="DP7" s="74">
        <v>148178162706.48996</v>
      </c>
      <c r="DQ7" s="31">
        <f>DP7/DP$32</f>
        <v>0.14164125716018225</v>
      </c>
      <c r="DR7" s="32">
        <f>IF(DP7&lt;0,"Error",IF(AND(DK7=0,DP7&gt;0),"New Comer",DP7-DK7))</f>
        <v>3147204315.8799438</v>
      </c>
      <c r="DS7" s="33">
        <f>IF(AND(DK7=0,DP7=0),"-",IF(DK7=0,"",DR7/DK7))</f>
        <v>2.1700224219739477E-2</v>
      </c>
      <c r="DT7" s="75">
        <v>115</v>
      </c>
      <c r="DU7" s="74">
        <v>149659245351.70001</v>
      </c>
      <c r="DV7" s="31">
        <f>DU7/DU$32</f>
        <v>0.1405439205953472</v>
      </c>
      <c r="DW7" s="32">
        <f>IF(DU7&lt;0,"Error",IF(AND(DP7=0,DU7&gt;0),"New Comer",DU7-DP7))</f>
        <v>1481082645.2100525</v>
      </c>
      <c r="DX7" s="33">
        <f>IF(AND(DP7=0,DU7=0),"-",IF(DP7=0,"",DW7/DP7))</f>
        <v>9.9952828281706287E-3</v>
      </c>
      <c r="DY7" s="127">
        <v>112</v>
      </c>
      <c r="DZ7" s="74">
        <v>144965108964.08005</v>
      </c>
      <c r="EA7" s="31">
        <f>DZ7/DZ$32</f>
        <v>0.13316160512822844</v>
      </c>
      <c r="EB7" s="32">
        <f>IF(DZ7&lt;0,"Error",IF(AND(DU7=0,DZ7&gt;0),"New Comer",DZ7-DU7))</f>
        <v>-4694136387.6199646</v>
      </c>
      <c r="EC7" s="33">
        <f>IF(AND(DU7=0,DZ7=0),"-",IF(DU7=0,"",EB7/DU7))</f>
        <v>-3.1365495506734113E-2</v>
      </c>
      <c r="ED7" s="127">
        <v>114</v>
      </c>
      <c r="EE7" s="74">
        <v>143226793015.55002</v>
      </c>
      <c r="EF7" s="31">
        <f>EE7/EE$32</f>
        <v>0.12914658880599436</v>
      </c>
      <c r="EG7" s="32">
        <f>IF(EE7&lt;0,"Error",IF(AND(DZ7=0,EE7&gt;0),"New Comer",EE7-DZ7))</f>
        <v>-1738315948.5300293</v>
      </c>
      <c r="EH7" s="33">
        <f>IF(AND(DZ7=0,EE7=0),"-",IF(DZ7=0,"",EG7/DZ7))</f>
        <v>-1.1991271285566757E-2</v>
      </c>
      <c r="EI7" s="127">
        <v>117</v>
      </c>
      <c r="EJ7" s="74">
        <v>149187179116.26001</v>
      </c>
      <c r="EK7" s="31">
        <f>EJ7/EJ$32</f>
        <v>0.13462328365518617</v>
      </c>
      <c r="EL7" s="32">
        <f>IF(EJ7&lt;0,"Error",IF(AND(EE7=0,EJ7&gt;0),"New Comer",EJ7-EE7))</f>
        <v>5960386100.7099915</v>
      </c>
      <c r="EM7" s="33">
        <f>IF(AND(EE7=0,EJ7=0),"-",IF(EE7=0,"",EL7/EE7))</f>
        <v>4.1615021709400957E-2</v>
      </c>
      <c r="EN7" s="127">
        <v>118</v>
      </c>
      <c r="EO7" s="74">
        <v>155030951722.48999</v>
      </c>
      <c r="EP7" s="31">
        <f>EO7/EO$32</f>
        <v>0.135027715858731</v>
      </c>
      <c r="EQ7" s="32">
        <f>IF(EO7&lt;0,"Error",IF(AND(EJ7=0,EO7&gt;0),"New Comer",EO7-EJ7))</f>
        <v>5843772606.2299805</v>
      </c>
      <c r="ER7" s="33">
        <f>IF(AND(EJ7=0,EO7=0),"-",IF(EJ7=0,"",EQ7/EJ7))</f>
        <v>3.9170742692815376E-2</v>
      </c>
      <c r="ES7" s="127">
        <v>124</v>
      </c>
      <c r="ET7" s="74">
        <v>166768268523.75815</v>
      </c>
      <c r="EU7" s="31">
        <f>ET7/ET$32</f>
        <v>0.14156982574458074</v>
      </c>
      <c r="EV7" s="32">
        <f>IF(ET7&lt;0,"Error",IF(AND(EO7=0,ET7&gt;0),"New Comer",ET7-EO7))</f>
        <v>11737316801.268158</v>
      </c>
      <c r="EW7" s="33">
        <f>IF(AND(EO7=0,ET7=0),"-",IF(EO7=0,"",EV7/EO7))</f>
        <v>7.5709506204143698E-2</v>
      </c>
      <c r="EX7" s="127">
        <v>129</v>
      </c>
      <c r="EY7" s="74">
        <v>181608790145.86948</v>
      </c>
      <c r="EZ7" s="31">
        <f>EY7/EY$32</f>
        <v>0.14806137351093357</v>
      </c>
      <c r="FA7" s="32">
        <f>IF(EY7&lt;0,"Error",IF(AND(ET7=0,EY7&gt;0),"New Comer",EY7-ET7))</f>
        <v>14840521622.111328</v>
      </c>
      <c r="FB7" s="33">
        <f>IF(AND(ET7=0,EY7=0),"-",IF(ET7=0,"",FA7/ET7))</f>
        <v>8.8988881119174759E-2</v>
      </c>
      <c r="FC7" s="127">
        <v>127</v>
      </c>
      <c r="FD7" s="74">
        <v>177438129217.70062</v>
      </c>
      <c r="FE7" s="31">
        <f>FD7/FD$32</f>
        <v>0.13982635547819924</v>
      </c>
      <c r="FF7" s="32">
        <f>IF(FD7&lt;0,"Error",IF(AND(EY7=0,FD7&gt;0),"New Comer",FD7-EY7))</f>
        <v>-4170660928.1688538</v>
      </c>
      <c r="FG7" s="33">
        <f>IF(AND(EY7=0,FD7=0),"-",IF(EY7=0,"",FF7/EY7))</f>
        <v>-2.2965082939096444E-2</v>
      </c>
      <c r="FH7" s="127">
        <v>127</v>
      </c>
      <c r="FI7" s="74">
        <v>186016666003.67435</v>
      </c>
      <c r="FJ7" s="31">
        <f>FI7/FI$32</f>
        <v>0.14174079122261748</v>
      </c>
      <c r="FK7" s="32">
        <f>IF(FI7&lt;0,"Error",IF(AND(FD7=0,FI7&gt;0),"New Comer",FI7-FD7))</f>
        <v>8578536785.9737244</v>
      </c>
      <c r="FL7" s="33">
        <f>IF(AND(FD7=0,FI7=0),"-",IF(FD7=0,"",FK7/FD7))</f>
        <v>4.8346636789934998E-2</v>
      </c>
      <c r="FM7" s="127">
        <v>128</v>
      </c>
      <c r="FN7" s="74">
        <v>194825792492.19189</v>
      </c>
      <c r="FO7" s="31">
        <f>FN7/FN$32</f>
        <v>0.14469670437647381</v>
      </c>
      <c r="FP7" s="32">
        <f>IF(FN7&lt;0,"Error",IF(AND(FI7=0,FN7&gt;0),"New Comer",FN7-FI7))</f>
        <v>8809126488.5175476</v>
      </c>
      <c r="FQ7" s="33">
        <f>IF(AND(FI7=0,FN7=0),"-",IF(FI7=0,"",FP7/FI7))</f>
        <v>4.7356651840774006E-2</v>
      </c>
      <c r="FR7" s="127">
        <v>127</v>
      </c>
      <c r="FS7" s="74">
        <v>197728646695.54181</v>
      </c>
      <c r="FT7" s="31">
        <f>FS7/FS$32</f>
        <v>0.14581947741761511</v>
      </c>
      <c r="FU7" s="32">
        <f>IF(FS7&lt;0,"Error",IF(AND(FN7=0,FS7&gt;0),"New Comer",FS7-FN7))</f>
        <v>2902854203.3499146</v>
      </c>
      <c r="FV7" s="33">
        <f>IF(AND(FN7=0,FS7=0),"-",IF(FN7=0,"",FU7/FN7))</f>
        <v>1.489974282263604E-2</v>
      </c>
      <c r="FW7" s="127">
        <v>129</v>
      </c>
      <c r="FX7" s="74">
        <v>197599633036.43582</v>
      </c>
      <c r="FY7" s="31">
        <f>FX7/FX$32</f>
        <v>0.14612089372086126</v>
      </c>
      <c r="FZ7" s="32">
        <f>IF(FX7&lt;0,"Error",IF(AND(FS7=0,FX7&gt;0),"New Comer",FX7-FS7))</f>
        <v>-129013659.10598755</v>
      </c>
      <c r="GA7" s="33">
        <f>IF(AND(FS7=0,FX7=0),"-",IF(FS7=0,"",FZ7/FS7))</f>
        <v>-6.5247833969470255E-4</v>
      </c>
      <c r="GB7" s="127">
        <v>129</v>
      </c>
      <c r="GC7" s="74">
        <v>198953604420.39816</v>
      </c>
      <c r="GD7" s="31">
        <f>GC7/GC$32</f>
        <v>0.14475732928266599</v>
      </c>
      <c r="GE7" s="32">
        <f>IF(GC7&lt;0,"Error",IF(AND(FX7=0,GC7&gt;0),"New Comer",GC7-FX7))</f>
        <v>1353971383.9623413</v>
      </c>
      <c r="GF7" s="33">
        <f>IF(AND(FX7=0,GC7=0),"-",IF(FX7=0,"",GE7/FX7))</f>
        <v>6.8520946276893115E-3</v>
      </c>
      <c r="GG7" s="127">
        <v>125</v>
      </c>
      <c r="GH7" s="74">
        <v>187419406857.64822</v>
      </c>
      <c r="GI7" s="31">
        <f>GH7/GH$32</f>
        <v>0.13405618543374331</v>
      </c>
      <c r="GJ7" s="32">
        <f>IF(GH7&lt;0,"Error",IF(AND(GC7=0,GH7&gt;0),"New Comer",GH7-GC7))</f>
        <v>-11534197562.749939</v>
      </c>
      <c r="GK7" s="33">
        <f>IF(AND(GC7=0,GH7=0),"-",IF(GC7=0,"",GJ7/GC7))</f>
        <v>-5.7974308112446388E-2</v>
      </c>
      <c r="GL7" s="127">
        <v>128</v>
      </c>
      <c r="GM7" s="74">
        <v>193072407883.15768</v>
      </c>
      <c r="GN7" s="31">
        <f>GM7/GM$32</f>
        <v>0.13846980004023532</v>
      </c>
      <c r="GO7" s="32">
        <f>IF(GM7&lt;0,"Error",IF(AND(GH7=0,GM7&gt;0),"New Comer",GM7-GH7))</f>
        <v>5653001025.5094604</v>
      </c>
      <c r="GP7" s="33">
        <f>IF(AND(GH7=0,GM7=0),"-",IF(GH7=0,"",GO7/GH7))</f>
        <v>3.0162303468408251E-2</v>
      </c>
      <c r="GQ7" s="127">
        <v>131</v>
      </c>
      <c r="GR7" s="74">
        <v>181954811623.6153</v>
      </c>
      <c r="GS7" s="31">
        <f>GR7/GR$32</f>
        <v>0.13381830166848926</v>
      </c>
      <c r="GT7" s="32">
        <f>IF(GR7&lt;0,"Error",IF(AND(GM7=0,GR7&gt;0),"New Comer",GR7-GM7))</f>
        <v>-11117596259.542389</v>
      </c>
      <c r="GU7" s="33">
        <f>IF(AND(GM7=0,GR7=0),"-",IF(GM7=0,"",GT7/GM7))</f>
        <v>-5.7582522440339914E-2</v>
      </c>
    </row>
    <row r="8" spans="1:203">
      <c r="A8" s="34" t="s">
        <v>90</v>
      </c>
      <c r="B8" s="27">
        <v>3</v>
      </c>
      <c r="C8" s="28">
        <v>3707450744.54</v>
      </c>
      <c r="D8" s="29">
        <f t="shared" si="0"/>
        <v>0.12809871737771991</v>
      </c>
      <c r="E8" s="27">
        <v>1</v>
      </c>
      <c r="F8" s="28">
        <v>284467288.99000001</v>
      </c>
      <c r="G8" s="29">
        <f t="shared" si="1"/>
        <v>1.0513706349794493E-2</v>
      </c>
      <c r="H8" s="27">
        <v>7</v>
      </c>
      <c r="I8" s="28">
        <v>9757767436.6200008</v>
      </c>
      <c r="J8" s="29">
        <f t="shared" si="2"/>
        <v>5.2922123973043099E-2</v>
      </c>
      <c r="K8" s="27">
        <v>16</v>
      </c>
      <c r="L8" s="28">
        <v>11470446691.880001</v>
      </c>
      <c r="M8" s="29">
        <f t="shared" si="3"/>
        <v>3.9597340152753055E-2</v>
      </c>
      <c r="N8" s="30">
        <v>24</v>
      </c>
      <c r="O8" s="28">
        <v>6569406766.6300001</v>
      </c>
      <c r="P8" s="31">
        <f t="shared" si="4"/>
        <v>1.175999966912479E-2</v>
      </c>
      <c r="Q8" s="30">
        <v>27</v>
      </c>
      <c r="R8" s="28">
        <v>10829202130.629999</v>
      </c>
      <c r="S8" s="47">
        <f t="shared" si="5"/>
        <v>2.5235984806802034E-2</v>
      </c>
      <c r="T8" s="30">
        <v>17</v>
      </c>
      <c r="U8" s="28">
        <v>5493972355.0700006</v>
      </c>
      <c r="V8" s="31">
        <f t="shared" si="6"/>
        <v>1.6656739250079045E-2</v>
      </c>
      <c r="W8" s="30">
        <v>21</v>
      </c>
      <c r="X8" s="28">
        <v>14897573862.030003</v>
      </c>
      <c r="Y8" s="31">
        <f t="shared" si="7"/>
        <v>2.4401075796050095E-2</v>
      </c>
      <c r="Z8" s="30">
        <v>25</v>
      </c>
      <c r="AA8" s="28">
        <v>14928150054.269997</v>
      </c>
      <c r="AB8" s="60">
        <v>2.3081150083166482E-2</v>
      </c>
      <c r="AC8" s="30">
        <v>27</v>
      </c>
      <c r="AD8" s="28">
        <v>25392880776.299999</v>
      </c>
      <c r="AE8" s="31">
        <f t="shared" si="8"/>
        <v>2.9176857292826281E-2</v>
      </c>
      <c r="AF8" s="30">
        <v>25</v>
      </c>
      <c r="AG8" s="28">
        <v>37894908099.359993</v>
      </c>
      <c r="AH8" s="31">
        <f t="shared" si="9"/>
        <v>4.684125904872638E-2</v>
      </c>
      <c r="AI8" s="66">
        <v>33</v>
      </c>
      <c r="AJ8" s="64">
        <v>38307478899.359985</v>
      </c>
      <c r="AK8" s="61">
        <f t="shared" si="10"/>
        <v>3.9971257290953521E-2</v>
      </c>
      <c r="AL8" s="76">
        <v>47</v>
      </c>
      <c r="AM8" s="74">
        <v>79708575094.500015</v>
      </c>
      <c r="AN8" s="31">
        <f t="shared" si="11"/>
        <v>7.2207444638304336E-2</v>
      </c>
      <c r="AO8" s="76">
        <v>53</v>
      </c>
      <c r="AP8" s="74">
        <v>67215436527.929985</v>
      </c>
      <c r="AQ8" s="31">
        <v>6.3596373612930926E-2</v>
      </c>
      <c r="AR8" s="76">
        <v>57</v>
      </c>
      <c r="AS8" s="74">
        <v>79400016433.330017</v>
      </c>
      <c r="AT8" s="31">
        <v>7.8735987773732044E-2</v>
      </c>
      <c r="AU8" s="84">
        <v>677120608.14002991</v>
      </c>
      <c r="AV8" s="85">
        <v>8.6013173301402214E-3</v>
      </c>
      <c r="AW8" s="76">
        <v>62</v>
      </c>
      <c r="AX8" s="74">
        <v>81198970970.850021</v>
      </c>
      <c r="AY8" s="31">
        <v>8.3927142818658249E-2</v>
      </c>
      <c r="AZ8" s="84">
        <v>3619123365.7700348</v>
      </c>
      <c r="BA8" s="85">
        <v>4.6650302591378791E-2</v>
      </c>
      <c r="BB8" s="76">
        <v>80</v>
      </c>
      <c r="BC8" s="74">
        <v>104489905048.98001</v>
      </c>
      <c r="BD8" s="31">
        <v>8.4640212624057784E-2</v>
      </c>
      <c r="BE8" s="84">
        <v>2547929920.2500153</v>
      </c>
      <c r="BF8" s="85">
        <v>2.4993923425875825E-2</v>
      </c>
      <c r="BG8" s="76">
        <v>97</v>
      </c>
      <c r="BH8" s="74">
        <v>85863283266.110016</v>
      </c>
      <c r="BI8" s="31">
        <v>9.354638274478573E-2</v>
      </c>
      <c r="BJ8" s="84">
        <v>2437172584.3800201</v>
      </c>
      <c r="BK8" s="85">
        <v>2.9213546747706074E-2</v>
      </c>
      <c r="BL8" s="76">
        <v>97</v>
      </c>
      <c r="BM8" s="74">
        <v>92692232833.240021</v>
      </c>
      <c r="BN8" s="31">
        <f>BM8/BM$32</f>
        <v>9.3681822357910602E-2</v>
      </c>
      <c r="BO8" s="32">
        <f>IF(BM8&lt;0,"Error",IF(AND(BH8=0,BM8&gt;0),"New Comer",BM8-BH8))</f>
        <v>6828949567.1300049</v>
      </c>
      <c r="BP8" s="33">
        <f>IF(AND(BH8=0,BM8=0),"-",IF(BH8=0,"",BO8/BH8))</f>
        <v>7.9532825992287337E-2</v>
      </c>
      <c r="BQ8" s="76">
        <v>99</v>
      </c>
      <c r="BR8" s="74">
        <v>94212880522.199982</v>
      </c>
      <c r="BS8" s="31">
        <f>BR8/BR$32</f>
        <v>9.6391240383495655E-2</v>
      </c>
      <c r="BT8" s="32">
        <f>IF(BR8&lt;0,"Error",IF(AND(BM8=0,BR8&gt;0),"New Comer",BR8-BM8))</f>
        <v>1520647688.9599609</v>
      </c>
      <c r="BU8" s="33">
        <f>IF(AND(BM8=0,BR8=0),"-",IF(BM8=0,"",BT8/BM8))</f>
        <v>1.6405341013801179E-2</v>
      </c>
      <c r="BV8" s="76">
        <v>98</v>
      </c>
      <c r="BW8" s="74">
        <v>93318069692.650024</v>
      </c>
      <c r="BX8" s="31">
        <f>BW8/BW$32</f>
        <v>9.5343146371413223E-2</v>
      </c>
      <c r="BY8" s="32">
        <f>IF(BW8&lt;0,"Error",IF(AND(BR8=0,BW8&gt;0),"New Comer",BW8-BR8))</f>
        <v>-894810829.54995728</v>
      </c>
      <c r="BZ8" s="33">
        <f>IF(AND(BR8=0,BW8=0),"-",IF(BR8=0,"",BY8/BR8))</f>
        <v>-9.4977547081697318E-3</v>
      </c>
      <c r="CA8" s="76">
        <v>98</v>
      </c>
      <c r="CB8" s="74">
        <v>92742534420.850037</v>
      </c>
      <c r="CC8" s="31">
        <f>CB8/CB$32</f>
        <v>9.7187384074476413E-2</v>
      </c>
      <c r="CD8" s="32">
        <f>IF(CB8&lt;0,"Error",IF(AND(BW8=0,CB8&gt;0),"New Comer",CB8-BW8))</f>
        <v>-575535271.79998779</v>
      </c>
      <c r="CE8" s="33">
        <f>IF(AND(BW8=0,CB8=0),"-",IF(BW8=0,"",CD8/BW8))</f>
        <v>-6.1674579606667375E-3</v>
      </c>
      <c r="CF8" s="76">
        <v>96</v>
      </c>
      <c r="CG8" s="74">
        <v>88953383786.709991</v>
      </c>
      <c r="CH8" s="31">
        <f>CG8/CG$32</f>
        <v>9.3941512200897762E-2</v>
      </c>
      <c r="CI8" s="32">
        <f>IF(CG8&lt;0,"Error",IF(AND(CB8=0,CG8&gt;0),"New Comer",CG8-CB8))</f>
        <v>-3789150634.1400452</v>
      </c>
      <c r="CJ8" s="33">
        <f>IF(AND(CB8=0,CG8=0),"-",IF(CB8=0,"",CI8/CB8))</f>
        <v>-4.0856664720262184E-2</v>
      </c>
      <c r="CK8" s="76">
        <v>96</v>
      </c>
      <c r="CL8" s="74">
        <v>85901470082.929977</v>
      </c>
      <c r="CM8" s="31">
        <f>CL8/CL$32</f>
        <v>8.9919767601400594E-2</v>
      </c>
      <c r="CN8" s="32">
        <f>IF(CL8&lt;0,"Error",IF(AND(CG8=0,CL8&gt;0),"New Comer",CL8-CG8))</f>
        <v>-3051913703.780014</v>
      </c>
      <c r="CO8" s="33">
        <f>IF(AND(CG8=0,CL8=0),"-",IF(CG8=0,"",CN8/CG8))</f>
        <v>-3.4309135570354581E-2</v>
      </c>
      <c r="CP8" s="76">
        <v>96</v>
      </c>
      <c r="CQ8" s="74">
        <v>84930896018.910049</v>
      </c>
      <c r="CR8" s="31">
        <f>CQ8/CQ$32</f>
        <v>8.8887362643294915E-2</v>
      </c>
      <c r="CS8" s="32">
        <f>IF(CQ8&lt;0,"Error",IF(AND(CL8=0,CQ8&gt;0),"New Comer",CQ8-CL8))</f>
        <v>-970574064.01992798</v>
      </c>
      <c r="CT8" s="33">
        <f>IF(AND(CL8=0,CQ8=0),"-",IF(CL8=0,"",CS8/CL8))</f>
        <v>-1.1298689802199285E-2</v>
      </c>
      <c r="CU8" s="76">
        <v>98</v>
      </c>
      <c r="CV8" s="74">
        <v>86625372988.64003</v>
      </c>
      <c r="CW8" s="31">
        <f>CV8/CV$32</f>
        <v>8.9931458638057959E-2</v>
      </c>
      <c r="CX8" s="32">
        <f>IF(CV8&lt;0,"Error",IF(AND(CQ8=0,CV8&gt;0),"New Comer",CV8-CQ8))</f>
        <v>1694476969.7299805</v>
      </c>
      <c r="CY8" s="33">
        <f>IF(AND(CQ8=0,CV8=0),"-",IF(CQ8=0,"",CX8/CQ8))</f>
        <v>1.9951243294933581E-2</v>
      </c>
      <c r="CZ8" s="76">
        <v>100</v>
      </c>
      <c r="DA8" s="74">
        <v>90296256877.729996</v>
      </c>
      <c r="DB8" s="31">
        <f>DA8/DA$32</f>
        <v>9.0638667050863583E-2</v>
      </c>
      <c r="DC8" s="32">
        <f>IF(DA8&lt;0,"Error",IF(AND(CV8=0,DA8&gt;0),"New Comer",DA8-CV8))</f>
        <v>3670883889.0899658</v>
      </c>
      <c r="DD8" s="33">
        <f>IF(AND(CV8=0,DA8=0),"-",IF(CV8=0,"",DC8/CV8))</f>
        <v>4.2376543528088034E-2</v>
      </c>
      <c r="DE8" s="76">
        <v>103</v>
      </c>
      <c r="DF8" s="74">
        <v>94563715125.220016</v>
      </c>
      <c r="DG8" s="31">
        <f>DF8/DF$32</f>
        <v>9.5080281292382343E-2</v>
      </c>
      <c r="DH8" s="32">
        <f>IF(DF8&lt;0,"Error",IF(AND(DA8=0,DF8&gt;0),"New Comer",DF8-DA8))</f>
        <v>4267458247.4900208</v>
      </c>
      <c r="DI8" s="33">
        <f>IF(AND(DA8=0,DF8=0),"-",IF(DA8=0,"",DH8/DA8))</f>
        <v>4.726063288834418E-2</v>
      </c>
      <c r="DJ8" s="76">
        <v>105</v>
      </c>
      <c r="DK8" s="74">
        <v>95298370669.839966</v>
      </c>
      <c r="DL8" s="31">
        <f>DK8/DK$32</f>
        <v>9.3655936623200348E-2</v>
      </c>
      <c r="DM8" s="32">
        <f>IF(DK8&lt;0,"Error",IF(AND(DF8=0,DK8&gt;0),"New Comer",DK8-DF8))</f>
        <v>734655544.61994934</v>
      </c>
      <c r="DN8" s="33">
        <f>IF(AND(DF8=0,DK8=0),"-",IF(DF8=0,"",DM8/DF8))</f>
        <v>7.7688946933517598E-3</v>
      </c>
      <c r="DO8" s="76">
        <v>104</v>
      </c>
      <c r="DP8" s="74">
        <v>102796971320.35001</v>
      </c>
      <c r="DQ8" s="31">
        <f>DP8/DP$32</f>
        <v>9.8262064963745538E-2</v>
      </c>
      <c r="DR8" s="32">
        <f>IF(DP8&lt;0,"Error",IF(AND(DK8=0,DP8&gt;0),"New Comer",DP8-DK8))</f>
        <v>7498600650.5100403</v>
      </c>
      <c r="DS8" s="33">
        <f>IF(AND(DK8=0,DP8=0),"-",IF(DK8=0,"",DR8/DK8))</f>
        <v>7.8685507399584506E-2</v>
      </c>
      <c r="DT8" s="76">
        <v>106</v>
      </c>
      <c r="DU8" s="74">
        <v>110754992573.61005</v>
      </c>
      <c r="DV8" s="31">
        <f>DU8/DU$32</f>
        <v>0.10400921670574831</v>
      </c>
      <c r="DW8" s="32">
        <f>IF(DU8&lt;0,"Error",IF(AND(DP8=0,DU8&gt;0),"New Comer",DU8-DP8))</f>
        <v>7958021253.2600403</v>
      </c>
      <c r="DX8" s="33">
        <f>IF(AND(DP8=0,DU8=0),"-",IF(DP8=0,"",DW8/DP8))</f>
        <v>7.7414938894066865E-2</v>
      </c>
      <c r="DY8" s="127">
        <v>109</v>
      </c>
      <c r="DZ8" s="74">
        <v>120027662470.13</v>
      </c>
      <c r="EA8" s="31">
        <f>DZ8/DZ$32</f>
        <v>0.11025464202059874</v>
      </c>
      <c r="EB8" s="32">
        <f>IF(DZ8&lt;0,"Error",IF(AND(DU8=0,DZ8&gt;0),"New Comer",DZ8-DU8))</f>
        <v>9272669896.5199585</v>
      </c>
      <c r="EC8" s="33">
        <f>IF(AND(DU8=0,DZ8=0),"-",IF(DU8=0,"",EB8/DU8))</f>
        <v>8.3722364843798358E-2</v>
      </c>
      <c r="ED8" s="127">
        <v>112</v>
      </c>
      <c r="EE8" s="74">
        <v>121019691051.04004</v>
      </c>
      <c r="EF8" s="31">
        <f>EE8/EE$32</f>
        <v>0.1091226016343205</v>
      </c>
      <c r="EG8" s="32">
        <f>IF(EE8&lt;0,"Error",IF(AND(DZ8=0,EE8&gt;0),"New Comer",EE8-DZ8))</f>
        <v>992028580.91003418</v>
      </c>
      <c r="EH8" s="33">
        <f>IF(AND(DZ8=0,EE8=0),"-",IF(DZ8=0,"",EG8/DZ8))</f>
        <v>8.2649995883816336E-3</v>
      </c>
      <c r="EI8" s="127">
        <v>114</v>
      </c>
      <c r="EJ8" s="74">
        <v>121336589980.41002</v>
      </c>
      <c r="EK8" s="31">
        <f>EJ8/EJ$32</f>
        <v>0.10949151440122259</v>
      </c>
      <c r="EL8" s="32">
        <f>IF(EJ8&lt;0,"Error",IF(AND(EE8=0,EJ8&gt;0),"New Comer",EJ8-EE8))</f>
        <v>316898929.36997986</v>
      </c>
      <c r="EM8" s="33">
        <f>IF(AND(EE8=0,EJ8=0),"-",IF(EE8=0,"",EL8/EE8))</f>
        <v>2.61857328024683E-3</v>
      </c>
      <c r="EN8" s="127">
        <v>115</v>
      </c>
      <c r="EO8" s="74">
        <v>126988771736.54996</v>
      </c>
      <c r="EP8" s="31">
        <f>EO8/EO$32</f>
        <v>0.11060374458634405</v>
      </c>
      <c r="EQ8" s="32">
        <f>IF(EO8&lt;0,"Error",IF(AND(EJ8=0,EO8&gt;0),"New Comer",EO8-EJ8))</f>
        <v>5652181756.1399384</v>
      </c>
      <c r="ER8" s="33">
        <f>IF(AND(EJ8=0,EO8=0),"-",IF(EJ8=0,"",EQ8/EJ8))</f>
        <v>4.6582665270653245E-2</v>
      </c>
      <c r="ES8" s="127">
        <v>117</v>
      </c>
      <c r="ET8" s="74">
        <v>129829772356.63994</v>
      </c>
      <c r="EU8" s="31">
        <f>ET8/ET$32</f>
        <v>0.11021268261455656</v>
      </c>
      <c r="EV8" s="32">
        <f>IF(ET8&lt;0,"Error",IF(AND(EO8=0,ET8&gt;0),"New Comer",ET8-EO8))</f>
        <v>2841000620.0899811</v>
      </c>
      <c r="EW8" s="33">
        <f>IF(AND(EO8=0,ET8=0),"-",IF(EO8=0,"",EV8/EO8))</f>
        <v>2.2372061570796995E-2</v>
      </c>
      <c r="EX8" s="127">
        <v>122</v>
      </c>
      <c r="EY8" s="74">
        <v>134712723575.88997</v>
      </c>
      <c r="EZ8" s="31">
        <f>EY8/EY$32</f>
        <v>0.1098281138596013</v>
      </c>
      <c r="FA8" s="32">
        <f>IF(EY8&lt;0,"Error",IF(AND(ET8=0,EY8&gt;0),"New Comer",EY8-ET8))</f>
        <v>4882951219.2500305</v>
      </c>
      <c r="FB8" s="33">
        <f>IF(AND(ET8=0,EY8=0),"-",IF(ET8=0,"",FA8/ET8))</f>
        <v>3.7610411931068136E-2</v>
      </c>
      <c r="FC8" s="127">
        <v>126</v>
      </c>
      <c r="FD8" s="74">
        <v>140977579079.03</v>
      </c>
      <c r="FE8" s="31">
        <f>FD8/FD$32</f>
        <v>0.11109439202086648</v>
      </c>
      <c r="FF8" s="32">
        <f>IF(FD8&lt;0,"Error",IF(AND(EY8=0,FD8&gt;0),"New Comer",FD8-EY8))</f>
        <v>6264855503.1400299</v>
      </c>
      <c r="FG8" s="33">
        <f>IF(AND(EY8=0,FD8=0),"-",IF(EY8=0,"",FF8/EY8))</f>
        <v>4.6505299104956065E-2</v>
      </c>
      <c r="FH8" s="127">
        <v>136</v>
      </c>
      <c r="FI8" s="74">
        <v>142767609419.69992</v>
      </c>
      <c r="FJ8" s="31">
        <f>FI8/FI$32</f>
        <v>0.10878591878272974</v>
      </c>
      <c r="FK8" s="32">
        <f>IF(FI8&lt;0,"Error",IF(AND(FD8=0,FI8&gt;0),"New Comer",FI8-FD8))</f>
        <v>1790030340.6699219</v>
      </c>
      <c r="FL8" s="33">
        <f>IF(AND(FD8=0,FI8=0),"-",IF(FD8=0,"",FK8/FD8))</f>
        <v>1.2697269681914857E-2</v>
      </c>
      <c r="FM8" s="127">
        <v>139</v>
      </c>
      <c r="FN8" s="74">
        <v>145355108152.54999</v>
      </c>
      <c r="FO8" s="31">
        <f>FN8/FN$32</f>
        <v>0.10795493165928134</v>
      </c>
      <c r="FP8" s="32">
        <f>IF(FN8&lt;0,"Error",IF(AND(FI8=0,FN8&gt;0),"New Comer",FN8-FI8))</f>
        <v>2587498732.8500671</v>
      </c>
      <c r="FQ8" s="33">
        <f>IF(AND(FI8=0,FN8=0),"-",IF(FI8=0,"",FP8/FI8))</f>
        <v>1.8123849964059347E-2</v>
      </c>
      <c r="FR8" s="127">
        <v>141</v>
      </c>
      <c r="FS8" s="74">
        <v>143559061884.8699</v>
      </c>
      <c r="FT8" s="31">
        <f>FS8/FS$32</f>
        <v>0.10587088786809964</v>
      </c>
      <c r="FU8" s="32">
        <f>IF(FS8&lt;0,"Error",IF(AND(FN8=0,FS8&gt;0),"New Comer",FS8-FN8))</f>
        <v>-1796046267.6800842</v>
      </c>
      <c r="FV8" s="33">
        <f>IF(AND(FN8=0,FS8=0),"-",IF(FN8=0,"",FU8/FN8))</f>
        <v>-1.235626522182582E-2</v>
      </c>
      <c r="FW8" s="127">
        <v>140</v>
      </c>
      <c r="FX8" s="74">
        <v>139207076292.92004</v>
      </c>
      <c r="FY8" s="31">
        <f>FX8/FX$32</f>
        <v>0.10294079036289942</v>
      </c>
      <c r="FZ8" s="32">
        <f>IF(FX8&lt;0,"Error",IF(AND(FS8=0,FX8&gt;0),"New Comer",FX8-FS8))</f>
        <v>-4351985591.9498596</v>
      </c>
      <c r="GA8" s="33">
        <f>IF(AND(FS8=0,FX8=0),"-",IF(FS8=0,"",FZ8/FS8))</f>
        <v>-3.0314948668583683E-2</v>
      </c>
      <c r="GB8" s="127">
        <v>144</v>
      </c>
      <c r="GC8" s="74">
        <v>140291401090.90009</v>
      </c>
      <c r="GD8" s="31">
        <f>GC8/GC$32</f>
        <v>0.10207509736958477</v>
      </c>
      <c r="GE8" s="32">
        <f>IF(GC8&lt;0,"Error",IF(AND(FX8=0,GC8&gt;0),"New Comer",GC8-FX8))</f>
        <v>1084324797.9800415</v>
      </c>
      <c r="GF8" s="33">
        <f>IF(AND(FX8=0,GC8=0),"-",IF(FX8=0,"",GE8/FX8))</f>
        <v>7.7892936685086418E-3</v>
      </c>
      <c r="GG8" s="127">
        <v>145</v>
      </c>
      <c r="GH8" s="74">
        <v>141214514083.29999</v>
      </c>
      <c r="GI8" s="31">
        <f>GH8/GH$32</f>
        <v>0.10100703765573942</v>
      </c>
      <c r="GJ8" s="32">
        <f>IF(GH8&lt;0,"Error",IF(AND(GC8=0,GH8&gt;0),"New Comer",GH8-GC8))</f>
        <v>923112992.39990234</v>
      </c>
      <c r="GK8" s="33">
        <f>IF(AND(GC8=0,GH8=0),"-",IF(GC8=0,"",GJ8/GC8))</f>
        <v>6.5799684458335596E-3</v>
      </c>
      <c r="GL8" s="127">
        <v>144</v>
      </c>
      <c r="GM8" s="74">
        <v>137717166788.41003</v>
      </c>
      <c r="GN8" s="31">
        <f>GM8/GM$32</f>
        <v>9.8769517386654931E-2</v>
      </c>
      <c r="GO8" s="32">
        <f>IF(GM8&lt;0,"Error",IF(AND(GH8=0,GM8&gt;0),"New Comer",GM8-GH8))</f>
        <v>-3497347294.8899536</v>
      </c>
      <c r="GP8" s="33">
        <f>IF(AND(GH8=0,GM8=0),"-",IF(GH8=0,"",GO8/GH8))</f>
        <v>-2.4766202805661528E-2</v>
      </c>
      <c r="GQ8" s="127">
        <v>142</v>
      </c>
      <c r="GR8" s="74">
        <v>133369808027.46997</v>
      </c>
      <c r="GS8" s="31">
        <f>GR8/GR$32</f>
        <v>9.8086558112058936E-2</v>
      </c>
      <c r="GT8" s="32">
        <f>IF(GR8&lt;0,"Error",IF(AND(GM8=0,GR8&gt;0),"New Comer",GR8-GM8))</f>
        <v>-4347358760.9400635</v>
      </c>
      <c r="GU8" s="33">
        <f>IF(AND(GM8=0,GR8=0),"-",IF(GM8=0,"",GT8/GM8))</f>
        <v>-3.1567297398873935E-2</v>
      </c>
    </row>
    <row r="9" spans="1:203">
      <c r="A9" s="34" t="s">
        <v>11</v>
      </c>
      <c r="B9" s="27">
        <v>3</v>
      </c>
      <c r="C9" s="28">
        <v>3705994760.5</v>
      </c>
      <c r="D9" s="29">
        <f t="shared" si="0"/>
        <v>0.12804841065730801</v>
      </c>
      <c r="E9" s="27">
        <v>3</v>
      </c>
      <c r="F9" s="28">
        <v>2045179715.55</v>
      </c>
      <c r="G9" s="29">
        <f t="shared" si="1"/>
        <v>7.558837094483932E-2</v>
      </c>
      <c r="H9" s="27">
        <v>14</v>
      </c>
      <c r="I9" s="28">
        <v>63561122207.150009</v>
      </c>
      <c r="J9" s="29">
        <f t="shared" si="2"/>
        <v>0.34472942823873254</v>
      </c>
      <c r="K9" s="27">
        <v>35</v>
      </c>
      <c r="L9" s="28">
        <v>61382654299.300011</v>
      </c>
      <c r="M9" s="29">
        <f t="shared" si="3"/>
        <v>0.21190019073004904</v>
      </c>
      <c r="N9" s="30">
        <v>75</v>
      </c>
      <c r="O9" s="28">
        <v>151355812447.15997</v>
      </c>
      <c r="P9" s="31">
        <f t="shared" si="4"/>
        <v>0.2709444501655966</v>
      </c>
      <c r="Q9" s="30">
        <v>77</v>
      </c>
      <c r="R9" s="28">
        <v>126859555389.34998</v>
      </c>
      <c r="S9" s="47">
        <f t="shared" si="5"/>
        <v>0.2956289645151402</v>
      </c>
      <c r="T9" s="30">
        <v>45</v>
      </c>
      <c r="U9" s="28">
        <v>125216625506.03</v>
      </c>
      <c r="V9" s="31">
        <f t="shared" si="6"/>
        <v>0.37963436035567089</v>
      </c>
      <c r="W9" s="30">
        <v>71</v>
      </c>
      <c r="X9" s="28">
        <v>222552067360.62</v>
      </c>
      <c r="Y9" s="31">
        <f t="shared" si="7"/>
        <v>0.36452310386425241</v>
      </c>
      <c r="Z9" s="30">
        <v>81</v>
      </c>
      <c r="AA9" s="28">
        <v>243540174356.18997</v>
      </c>
      <c r="AB9" s="60">
        <v>0.37654949174280899</v>
      </c>
      <c r="AC9" s="30">
        <v>91</v>
      </c>
      <c r="AD9" s="28">
        <v>362271009718.17993</v>
      </c>
      <c r="AE9" s="31">
        <f t="shared" si="8"/>
        <v>0.41625562869340438</v>
      </c>
      <c r="AF9" s="30">
        <v>64</v>
      </c>
      <c r="AG9" s="28">
        <v>263222278345.22003</v>
      </c>
      <c r="AH9" s="31">
        <f t="shared" si="9"/>
        <v>0.32536463461096632</v>
      </c>
      <c r="AI9" s="66">
        <v>75</v>
      </c>
      <c r="AJ9" s="71">
        <v>273609194070.41</v>
      </c>
      <c r="AK9" s="77">
        <f t="shared" si="10"/>
        <v>0.2854926454985664</v>
      </c>
      <c r="AL9" s="76">
        <v>101</v>
      </c>
      <c r="AM9" s="74">
        <v>309584819975.77002</v>
      </c>
      <c r="AN9" s="77">
        <f t="shared" si="11"/>
        <v>0.28045073849027197</v>
      </c>
      <c r="AO9" s="76">
        <v>114</v>
      </c>
      <c r="AP9" s="74">
        <v>319479154776.43024</v>
      </c>
      <c r="AQ9" s="70">
        <v>0.30227752341179304</v>
      </c>
      <c r="AR9" s="76">
        <v>120</v>
      </c>
      <c r="AS9" s="74">
        <v>303692623411.8299</v>
      </c>
      <c r="AT9" s="70">
        <v>0.30115281782094216</v>
      </c>
      <c r="AU9" s="84">
        <v>-3669056810.9802856</v>
      </c>
      <c r="AV9" s="85">
        <v>-1.1937261692220522E-2</v>
      </c>
      <c r="AW9" s="76">
        <v>98</v>
      </c>
      <c r="AX9" s="74">
        <v>273622880221.53003</v>
      </c>
      <c r="AY9" s="70">
        <v>0.2828162262678065</v>
      </c>
      <c r="AZ9" s="84">
        <v>-10076405865.689941</v>
      </c>
      <c r="BA9" s="85">
        <v>-3.5517910547691933E-2</v>
      </c>
      <c r="BB9" s="76">
        <v>116</v>
      </c>
      <c r="BC9" s="74">
        <v>334682311209.47992</v>
      </c>
      <c r="BD9" s="70">
        <v>0.27110352879546407</v>
      </c>
      <c r="BE9" s="84">
        <v>-8072833213.7600098</v>
      </c>
      <c r="BF9" s="85">
        <v>-2.3552770381737982E-2</v>
      </c>
      <c r="BG9" s="76">
        <v>99</v>
      </c>
      <c r="BH9" s="74">
        <v>198849262518.69006</v>
      </c>
      <c r="BI9" s="31">
        <v>0.21664241702056788</v>
      </c>
      <c r="BJ9" s="84">
        <v>-1186486593.9299622</v>
      </c>
      <c r="BK9" s="85">
        <v>-5.9313727630853161E-3</v>
      </c>
      <c r="BL9" s="76">
        <v>99</v>
      </c>
      <c r="BM9" s="74">
        <v>217041676170.34</v>
      </c>
      <c r="BN9" s="31">
        <f>BM9/BM$32</f>
        <v>0.21935883007407128</v>
      </c>
      <c r="BO9" s="32">
        <f>IF(BM9&lt;0,"Error",IF(AND(BH9=0,BM9&gt;0),"New Comer",BM9-BH9))</f>
        <v>18192413651.649933</v>
      </c>
      <c r="BP9" s="33">
        <f>IF(AND(BH9=0,BM9=0),"-",IF(BH9=0,"",BO9/BH9))</f>
        <v>9.1488464283039556E-2</v>
      </c>
      <c r="BQ9" s="76">
        <v>96</v>
      </c>
      <c r="BR9" s="74">
        <v>212482871976.10995</v>
      </c>
      <c r="BS9" s="31">
        <f>BR9/BR$32</f>
        <v>0.21739583246473992</v>
      </c>
      <c r="BT9" s="32">
        <f>IF(BR9&lt;0,"Error",IF(AND(BM9=0,BR9&gt;0),"New Comer",BR9-BM9))</f>
        <v>-4558804194.2300415</v>
      </c>
      <c r="BU9" s="33">
        <f>IF(AND(BM9=0,BR9=0),"-",IF(BM9=0,"",BT9/BM9))</f>
        <v>-2.1004280259299936E-2</v>
      </c>
      <c r="BV9" s="76">
        <v>97</v>
      </c>
      <c r="BW9" s="74">
        <v>212582916885.68997</v>
      </c>
      <c r="BX9" s="31">
        <f>BW9/BW$32</f>
        <v>0.21719613604792232</v>
      </c>
      <c r="BY9" s="32">
        <f>IF(BW9&lt;0,"Error",IF(AND(BR9=0,BW9&gt;0),"New Comer",BW9-BR9))</f>
        <v>100044909.58001709</v>
      </c>
      <c r="BZ9" s="33">
        <f>IF(AND(BR9=0,BW9=0),"-",IF(BR9=0,"",BY9/BR9))</f>
        <v>4.7083752515951222E-4</v>
      </c>
      <c r="CA9" s="76">
        <v>93</v>
      </c>
      <c r="CB9" s="74">
        <v>205021496704.96002</v>
      </c>
      <c r="CC9" s="31">
        <f>CB9/CB$32</f>
        <v>0.21484751379955142</v>
      </c>
      <c r="CD9" s="32">
        <f>IF(CB9&lt;0,"Error",IF(AND(BW9=0,CB9&gt;0),"New Comer",CB9-BW9))</f>
        <v>-7561420180.72995</v>
      </c>
      <c r="CE9" s="33">
        <f>IF(AND(BW9=0,CB9=0),"-",IF(BW9=0,"",CD9/BW9))</f>
        <v>-3.5569274763483816E-2</v>
      </c>
      <c r="CF9" s="76">
        <v>95</v>
      </c>
      <c r="CG9" s="74">
        <v>207256219354.34</v>
      </c>
      <c r="CH9" s="31">
        <f>CG9/CG$32</f>
        <v>0.21887826893547099</v>
      </c>
      <c r="CI9" s="32">
        <f>IF(CG9&lt;0,"Error",IF(AND(CB9=0,CG9&gt;0),"New Comer",CG9-CB9))</f>
        <v>2234722649.3799744</v>
      </c>
      <c r="CJ9" s="33">
        <f>IF(AND(CB9=0,CG9=0),"-",IF(CB9=0,"",CI9/CB9))</f>
        <v>1.0899943104970564E-2</v>
      </c>
      <c r="CK9" s="76">
        <v>93</v>
      </c>
      <c r="CL9" s="74">
        <v>208284956824.71002</v>
      </c>
      <c r="CM9" s="31">
        <f>CL9/CL$32</f>
        <v>0.21802810702150516</v>
      </c>
      <c r="CN9" s="32">
        <f>IF(CL9&lt;0,"Error",IF(AND(CG9=0,CL9&gt;0),"New Comer",CL9-CG9))</f>
        <v>1028737470.3700256</v>
      </c>
      <c r="CO9" s="33">
        <f>IF(AND(CG9=0,CL9=0),"-",IF(CG9=0,"",CN9/CG9))</f>
        <v>4.9636024123899643E-3</v>
      </c>
      <c r="CP9" s="76">
        <v>89</v>
      </c>
      <c r="CQ9" s="74">
        <v>201803994244.69</v>
      </c>
      <c r="CR9" s="31">
        <f>CQ9/CQ$32</f>
        <v>0.21120494025282935</v>
      </c>
      <c r="CS9" s="32">
        <f>IF(CQ9&lt;0,"Error",IF(AND(CL9=0,CQ9&gt;0),"New Comer",CQ9-CL9))</f>
        <v>-6480962580.0200195</v>
      </c>
      <c r="CT9" s="33">
        <f>IF(AND(CL9=0,CQ9=0),"-",IF(CL9=0,"",CS9/CL9))</f>
        <v>-3.1115845708791709E-2</v>
      </c>
      <c r="CU9" s="76">
        <v>91</v>
      </c>
      <c r="CV9" s="74">
        <v>206960349930.60995</v>
      </c>
      <c r="CW9" s="31">
        <f>CV9/CV$32</f>
        <v>0.21485905927289273</v>
      </c>
      <c r="CX9" s="32">
        <f>IF(CV9&lt;0,"Error",IF(AND(CQ9=0,CV9&gt;0),"New Comer",CV9-CQ9))</f>
        <v>5156355685.9199524</v>
      </c>
      <c r="CY9" s="33">
        <f>IF(AND(CQ9=0,CV9=0),"-",IF(CQ9=0,"",CX9/CQ9))</f>
        <v>2.5551306381318712E-2</v>
      </c>
      <c r="CZ9" s="76">
        <v>95</v>
      </c>
      <c r="DA9" s="74">
        <v>208711236631.60001</v>
      </c>
      <c r="DB9" s="31">
        <f>DA9/DA$32</f>
        <v>0.20950268528230898</v>
      </c>
      <c r="DC9" s="32">
        <f>IF(DA9&lt;0,"Error",IF(AND(CV9=0,DA9&gt;0),"New Comer",DA9-CV9))</f>
        <v>1750886700.9900513</v>
      </c>
      <c r="DD9" s="33">
        <f>IF(AND(CV9=0,DA9=0),"-",IF(CV9=0,"",DC9/CV9))</f>
        <v>8.4600103429332812E-3</v>
      </c>
      <c r="DE9" s="76">
        <v>98</v>
      </c>
      <c r="DF9" s="74">
        <v>204565929093.75998</v>
      </c>
      <c r="DG9" s="31">
        <f>DF9/DF$32</f>
        <v>0.20568339616645309</v>
      </c>
      <c r="DH9" s="32">
        <f>IF(DF9&lt;0,"Error",IF(AND(DA9=0,DF9&gt;0),"New Comer",DF9-DA9))</f>
        <v>-4145307537.8400269</v>
      </c>
      <c r="DI9" s="33">
        <f>IF(AND(DA9=0,DF9=0),"-",IF(DA9=0,"",DH9/DA9))</f>
        <v>-1.9861448788006487E-2</v>
      </c>
      <c r="DJ9" s="76">
        <v>97</v>
      </c>
      <c r="DK9" s="74">
        <v>210663675629.38995</v>
      </c>
      <c r="DL9" s="31">
        <f>DK9/DK$32</f>
        <v>0.20703296095072382</v>
      </c>
      <c r="DM9" s="32">
        <f>IF(DK9&lt;0,"Error",IF(AND(DF9=0,DK9&gt;0),"New Comer",DK9-DF9))</f>
        <v>6097746535.6299744</v>
      </c>
      <c r="DN9" s="33">
        <f>IF(AND(DF9=0,DK9=0),"-",IF(DF9=0,"",DM9/DF9))</f>
        <v>2.9808221548150163E-2</v>
      </c>
      <c r="DO9" s="76">
        <v>96</v>
      </c>
      <c r="DP9" s="74">
        <v>217439994586.20999</v>
      </c>
      <c r="DQ9" s="31">
        <f>DP9/DP$32</f>
        <v>0.2078475912209774</v>
      </c>
      <c r="DR9" s="32">
        <f>IF(DP9&lt;0,"Error",IF(AND(DK9=0,DP9&gt;0),"New Comer",DP9-DK9))</f>
        <v>6776318956.8200378</v>
      </c>
      <c r="DS9" s="33">
        <f>IF(AND(DK9=0,DP9=0),"-",IF(DK9=0,"",DR9/DK9))</f>
        <v>3.216652769669355E-2</v>
      </c>
      <c r="DT9" s="76">
        <v>98</v>
      </c>
      <c r="DU9" s="74">
        <v>221256774527.49997</v>
      </c>
      <c r="DV9" s="31">
        <f>DU9/DU$32</f>
        <v>0.20778064514022601</v>
      </c>
      <c r="DW9" s="32">
        <f>IF(DU9&lt;0,"Error",IF(AND(DP9=0,DU9&gt;0),"New Comer",DU9-DP9))</f>
        <v>3816779941.289978</v>
      </c>
      <c r="DX9" s="33">
        <f>IF(AND(DP9=0,DU9=0),"-",IF(DP9=0,"",DW9/DP9))</f>
        <v>1.755325623767302E-2</v>
      </c>
      <c r="DY9" s="127">
        <v>95</v>
      </c>
      <c r="DZ9" s="74">
        <v>218640906252.15997</v>
      </c>
      <c r="EA9" s="31">
        <f>DZ9/DZ$32</f>
        <v>0.2008384930089781</v>
      </c>
      <c r="EB9" s="32">
        <f>IF(DZ9&lt;0,"Error",IF(AND(DU9=0,DZ9&gt;0),"New Comer",DZ9-DU9))</f>
        <v>-2615868275.3399963</v>
      </c>
      <c r="EC9" s="33">
        <f>IF(AND(DU9=0,DZ9=0),"-",IF(DU9=0,"",EB9/DU9))</f>
        <v>-1.1822771442484671E-2</v>
      </c>
      <c r="ED9" s="127">
        <v>93</v>
      </c>
      <c r="EE9" s="74">
        <v>223691806029.21011</v>
      </c>
      <c r="EF9" s="31">
        <f>EE9/EE$32</f>
        <v>0.20170132336474353</v>
      </c>
      <c r="EG9" s="32">
        <f>IF(EE9&lt;0,"Error",IF(AND(DZ9=0,EE9&gt;0),"New Comer",EE9-DZ9))</f>
        <v>5050899777.0501404</v>
      </c>
      <c r="EH9" s="33">
        <f>IF(AND(DZ9=0,EE9=0),"-",IF(DZ9=0,"",EG9/DZ9))</f>
        <v>2.3101348524529556E-2</v>
      </c>
      <c r="EI9" s="127">
        <v>91</v>
      </c>
      <c r="EJ9" s="74">
        <v>216911956045.33994</v>
      </c>
      <c r="EK9" s="31">
        <f>EJ9/EJ$32</f>
        <v>0.19573665753232539</v>
      </c>
      <c r="EL9" s="32">
        <f>IF(EJ9&lt;0,"Error",IF(AND(EE9=0,EJ9&gt;0),"New Comer",EJ9-EE9))</f>
        <v>-6779849983.8701782</v>
      </c>
      <c r="EM9" s="33">
        <f>IF(AND(EE9=0,EJ9=0),"-",IF(EE9=0,"",EL9/EE9))</f>
        <v>-3.0308888395245252E-2</v>
      </c>
      <c r="EN9" s="127">
        <v>92</v>
      </c>
      <c r="EO9" s="74">
        <v>224439973384.63995</v>
      </c>
      <c r="EP9" s="31">
        <f>EO9/EO$32</f>
        <v>0.19548107404881487</v>
      </c>
      <c r="EQ9" s="32">
        <f>IF(EO9&lt;0,"Error",IF(AND(EJ9=0,EO9&gt;0),"New Comer",EO9-EJ9))</f>
        <v>7528017339.3000183</v>
      </c>
      <c r="ER9" s="33">
        <f>IF(AND(EJ9=0,EO9=0),"-",IF(EJ9=0,"",EQ9/EJ9))</f>
        <v>3.4705405255422976E-2</v>
      </c>
      <c r="ES9" s="127">
        <v>91</v>
      </c>
      <c r="ET9" s="74">
        <v>227065406139.23013</v>
      </c>
      <c r="EU9" s="31">
        <f>ET9/ET$32</f>
        <v>0.19275615357950263</v>
      </c>
      <c r="EV9" s="32">
        <f>IF(ET9&lt;0,"Error",IF(AND(EO9=0,ET9&gt;0),"New Comer",ET9-EO9))</f>
        <v>2625432754.5901794</v>
      </c>
      <c r="EW9" s="33">
        <f>IF(AND(EO9=0,ET9=0),"-",IF(EO9=0,"",EV9/EO9))</f>
        <v>1.1697705693855054E-2</v>
      </c>
      <c r="EX9" s="127">
        <v>92</v>
      </c>
      <c r="EY9" s="74">
        <v>230556209050.78995</v>
      </c>
      <c r="EZ9" s="31">
        <f>EY9/EY$32</f>
        <v>0.18796705245442821</v>
      </c>
      <c r="FA9" s="32">
        <f>IF(EY9&lt;0,"Error",IF(AND(ET9=0,EY9&gt;0),"New Comer",EY9-ET9))</f>
        <v>3490802911.5598145</v>
      </c>
      <c r="FB9" s="33">
        <f>IF(AND(ET9=0,EY9=0),"-",IF(ET9=0,"",FA9/ET9))</f>
        <v>1.5373556769010213E-2</v>
      </c>
      <c r="FC9" s="127">
        <v>99</v>
      </c>
      <c r="FD9" s="74">
        <v>237614898888.52005</v>
      </c>
      <c r="FE9" s="31">
        <f>FD9/FD$32</f>
        <v>0.18724738287867487</v>
      </c>
      <c r="FF9" s="32">
        <f>IF(FD9&lt;0,"Error",IF(AND(EY9=0,FD9&gt;0),"New Comer",FD9-EY9))</f>
        <v>7058689837.7301025</v>
      </c>
      <c r="FG9" s="33">
        <f>IF(AND(EY9=0,FD9=0),"-",IF(EY9=0,"",FF9/EY9))</f>
        <v>3.0615917336562042E-2</v>
      </c>
      <c r="FH9" s="127">
        <v>98</v>
      </c>
      <c r="FI9" s="74">
        <v>240004603827.02005</v>
      </c>
      <c r="FJ9" s="31">
        <f>FI9/FI$32</f>
        <v>0.18287846553943027</v>
      </c>
      <c r="FK9" s="32">
        <f>IF(FI9&lt;0,"Error",IF(AND(FD9=0,FI9&gt;0),"New Comer",FI9-FD9))</f>
        <v>2389704938.5</v>
      </c>
      <c r="FL9" s="33">
        <f>IF(AND(FD9=0,FI9=0),"-",IF(FD9=0,"",FK9/FD9))</f>
        <v>1.0057050082626171E-2</v>
      </c>
      <c r="FM9" s="127">
        <v>103</v>
      </c>
      <c r="FN9" s="74">
        <v>246220814132.27011</v>
      </c>
      <c r="FO9" s="31">
        <f>FN9/FN$32</f>
        <v>0.18286767834017481</v>
      </c>
      <c r="FP9" s="32">
        <f>IF(FN9&lt;0,"Error",IF(AND(FI9=0,FN9&gt;0),"New Comer",FN9-FI9))</f>
        <v>6216210305.250061</v>
      </c>
      <c r="FQ9" s="33">
        <f>IF(AND(FI9=0,FN9=0),"-",IF(FI9=0,"",FP9/FI9))</f>
        <v>2.5900379434930787E-2</v>
      </c>
      <c r="FR9" s="127">
        <v>101</v>
      </c>
      <c r="FS9" s="74">
        <v>238012229322.38995</v>
      </c>
      <c r="FT9" s="31">
        <f>FS9/FS$32</f>
        <v>0.17552751955174842</v>
      </c>
      <c r="FU9" s="32">
        <f>IF(FS9&lt;0,"Error",IF(AND(FN9=0,FS9&gt;0),"New Comer",FS9-FN9))</f>
        <v>-8208584809.8801575</v>
      </c>
      <c r="FV9" s="33">
        <f>IF(AND(FN9=0,FS9=0),"-",IF(FN9=0,"",FU9/FN9))</f>
        <v>-3.3338305856914663E-2</v>
      </c>
      <c r="FW9" s="127">
        <v>100</v>
      </c>
      <c r="FX9" s="74">
        <v>234811671992.74997</v>
      </c>
      <c r="FY9" s="31">
        <f>FX9/FX$32</f>
        <v>0.17363843667332973</v>
      </c>
      <c r="FZ9" s="32">
        <f>IF(FX9&lt;0,"Error",IF(AND(FS9=0,FX9&gt;0),"New Comer",FX9-FS9))</f>
        <v>-3200557329.6399841</v>
      </c>
      <c r="GA9" s="33">
        <f>IF(AND(FS9=0,FX9=0),"-",IF(FS9=0,"",FZ9/FS9))</f>
        <v>-1.3447028914236155E-2</v>
      </c>
      <c r="GB9" s="127">
        <v>103</v>
      </c>
      <c r="GC9" s="74">
        <v>235162999821.70901</v>
      </c>
      <c r="GD9" s="31">
        <f>GC9/GC$32</f>
        <v>0.17110304635828186</v>
      </c>
      <c r="GE9" s="32">
        <f>IF(GC9&lt;0,"Error",IF(AND(FX9=0,GC9&gt;0),"New Comer",GC9-FX9))</f>
        <v>351327828.95904541</v>
      </c>
      <c r="GF9" s="33">
        <f>IF(AND(FX9=0,GC9=0),"-",IF(FX9=0,"",GE9/FX9))</f>
        <v>1.4962110953747349E-3</v>
      </c>
      <c r="GG9" s="127">
        <v>103</v>
      </c>
      <c r="GH9" s="74">
        <v>232726107662.15762</v>
      </c>
      <c r="GI9" s="31">
        <f>GH9/GH$32</f>
        <v>0.16646288005664109</v>
      </c>
      <c r="GJ9" s="32">
        <f>IF(GH9&lt;0,"Error",IF(AND(GC9=0,GH9&gt;0),"New Comer",GH9-GC9))</f>
        <v>-2436892159.5513916</v>
      </c>
      <c r="GK9" s="33">
        <f>IF(AND(GC9=0,GH9=0),"-",IF(GC9=0,"",GJ9/GC9))</f>
        <v>-1.0362566225974935E-2</v>
      </c>
      <c r="GL9" s="127">
        <v>106</v>
      </c>
      <c r="GM9" s="74">
        <v>231270489438.42947</v>
      </c>
      <c r="GN9" s="31">
        <f>GM9/GM$32</f>
        <v>0.16586512168598813</v>
      </c>
      <c r="GO9" s="32">
        <f>IF(GM9&lt;0,"Error",IF(AND(GH9=0,GM9&gt;0),"New Comer",GM9-GH9))</f>
        <v>-1455618223.7281494</v>
      </c>
      <c r="GP9" s="33">
        <f>IF(AND(GH9=0,GM9=0),"-",IF(GH9=0,"",GO9/GH9))</f>
        <v>-6.2546408666845068E-3</v>
      </c>
      <c r="GQ9" s="127">
        <v>103</v>
      </c>
      <c r="GR9" s="74">
        <v>213759993920.64484</v>
      </c>
      <c r="GS9" s="31">
        <f>GR9/GR$32</f>
        <v>0.15720935926826976</v>
      </c>
      <c r="GT9" s="32">
        <f>IF(GR9&lt;0,"Error",IF(AND(GM9=0,GR9&gt;0),"New Comer",GR9-GM9))</f>
        <v>-17510495517.784637</v>
      </c>
      <c r="GU9" s="33">
        <f>IF(AND(GM9=0,GR9=0),"-",IF(GM9=0,"",GT9/GM9))</f>
        <v>-7.571435318143524E-2</v>
      </c>
    </row>
    <row r="10" spans="1:203">
      <c r="A10" s="34" t="s">
        <v>147</v>
      </c>
      <c r="B10" s="27">
        <v>0</v>
      </c>
      <c r="C10" s="28">
        <v>0</v>
      </c>
      <c r="D10" s="29">
        <f t="shared" si="0"/>
        <v>0</v>
      </c>
      <c r="E10" s="27">
        <v>1</v>
      </c>
      <c r="F10" s="28">
        <v>278476185.56</v>
      </c>
      <c r="G10" s="29">
        <f t="shared" si="1"/>
        <v>1.0292279477137506E-2</v>
      </c>
      <c r="H10" s="27">
        <v>0</v>
      </c>
      <c r="I10" s="28">
        <v>0</v>
      </c>
      <c r="J10" s="29">
        <f t="shared" si="2"/>
        <v>0</v>
      </c>
      <c r="K10" s="27">
        <v>7</v>
      </c>
      <c r="L10" s="28">
        <v>5193423420.2599993</v>
      </c>
      <c r="M10" s="29">
        <f t="shared" si="3"/>
        <v>1.792831258044094E-2</v>
      </c>
      <c r="N10" s="30">
        <v>52</v>
      </c>
      <c r="O10" s="28">
        <v>13250144298.320002</v>
      </c>
      <c r="P10" s="31">
        <f t="shared" si="4"/>
        <v>2.371929431369843E-2</v>
      </c>
      <c r="Q10" s="30">
        <v>34</v>
      </c>
      <c r="R10" s="28">
        <v>6309378436.8899994</v>
      </c>
      <c r="S10" s="47">
        <f t="shared" si="5"/>
        <v>1.4703149544449163E-2</v>
      </c>
      <c r="T10" s="30">
        <v>10</v>
      </c>
      <c r="U10" s="28">
        <v>726006989.80999994</v>
      </c>
      <c r="V10" s="31">
        <f t="shared" si="6"/>
        <v>2.2011230383859261E-3</v>
      </c>
      <c r="W10" s="30">
        <v>6</v>
      </c>
      <c r="X10" s="28">
        <v>376550429.04000002</v>
      </c>
      <c r="Y10" s="31">
        <f t="shared" si="7"/>
        <v>6.1676053061623807E-4</v>
      </c>
      <c r="Z10" s="30">
        <v>3</v>
      </c>
      <c r="AA10" s="28">
        <v>138930665.84</v>
      </c>
      <c r="AB10" s="60">
        <v>2.1480756408193147E-4</v>
      </c>
      <c r="AC10" s="30">
        <v>3</v>
      </c>
      <c r="AD10" s="28">
        <v>138534605.19999999</v>
      </c>
      <c r="AE10" s="31">
        <f t="shared" si="8"/>
        <v>1.5917864702499462E-4</v>
      </c>
      <c r="AF10" s="30">
        <v>3</v>
      </c>
      <c r="AG10" s="28">
        <v>1159301565.1200001</v>
      </c>
      <c r="AH10" s="31">
        <f t="shared" si="9"/>
        <v>1.4329931816960122E-3</v>
      </c>
      <c r="AI10" s="66">
        <v>3</v>
      </c>
      <c r="AJ10" s="64">
        <v>1111087089.73</v>
      </c>
      <c r="AK10" s="31">
        <f t="shared" si="10"/>
        <v>1.1593440553196153E-3</v>
      </c>
      <c r="AL10" s="73">
        <v>4</v>
      </c>
      <c r="AM10" s="74">
        <v>5791977493.2399998</v>
      </c>
      <c r="AN10" s="47">
        <f t="shared" si="11"/>
        <v>5.2469121884765688E-3</v>
      </c>
      <c r="AO10" s="76">
        <v>7</v>
      </c>
      <c r="AP10" s="74">
        <v>4917507995.2799997</v>
      </c>
      <c r="AQ10" s="69">
        <v>4.6527359170307698E-3</v>
      </c>
      <c r="AR10" s="76">
        <v>8</v>
      </c>
      <c r="AS10" s="74">
        <v>5373451974.1300001</v>
      </c>
      <c r="AT10" s="69">
        <v>5.3285133674133168E-3</v>
      </c>
      <c r="AU10" s="84">
        <v>106271019.14999962</v>
      </c>
      <c r="AV10" s="85">
        <v>2.017607142384633E-2</v>
      </c>
      <c r="AW10" s="76">
        <v>10</v>
      </c>
      <c r="AX10" s="74">
        <v>7861676363.7200003</v>
      </c>
      <c r="AY10" s="69">
        <v>8.1258176930452206E-3</v>
      </c>
      <c r="AZ10" s="84">
        <v>301756193.1600008</v>
      </c>
      <c r="BA10" s="85">
        <v>3.9915261848280641E-2</v>
      </c>
      <c r="BB10" s="76">
        <v>13</v>
      </c>
      <c r="BC10" s="74">
        <v>12241794409.500002</v>
      </c>
      <c r="BD10" s="69">
        <v>9.9162505816651272E-3</v>
      </c>
      <c r="BE10" s="84">
        <v>491710072.42000198</v>
      </c>
      <c r="BF10" s="85">
        <v>4.1847365373225594E-2</v>
      </c>
      <c r="BG10" s="76">
        <v>23</v>
      </c>
      <c r="BH10" s="74">
        <v>14638628156.949999</v>
      </c>
      <c r="BI10" s="31">
        <v>1.5948501621870035E-2</v>
      </c>
      <c r="BJ10" s="84">
        <v>5796065.0599975586</v>
      </c>
      <c r="BK10" s="85">
        <v>3.961000183423091E-4</v>
      </c>
      <c r="BL10" s="76">
        <v>23</v>
      </c>
      <c r="BM10" s="74">
        <v>15407414265.239998</v>
      </c>
      <c r="BN10" s="31">
        <f>BM10/BM$32</f>
        <v>1.5571905024531254E-2</v>
      </c>
      <c r="BO10" s="32">
        <f>IF(BM10&lt;0,"Error",IF(AND(BH10=0,BM10&gt;0),"New Comer",BM10-BH10))</f>
        <v>768786108.28999901</v>
      </c>
      <c r="BP10" s="33">
        <f>IF(AND(BH10=0,BM10=0),"-",IF(BH10=0,"",BO10/BH10))</f>
        <v>5.2517633486372936E-2</v>
      </c>
      <c r="BQ10" s="76">
        <v>23</v>
      </c>
      <c r="BR10" s="74">
        <v>15297350352.679998</v>
      </c>
      <c r="BS10" s="31">
        <f>BR10/BR$32</f>
        <v>1.5651050757632623E-2</v>
      </c>
      <c r="BT10" s="32">
        <f>IF(BR10&lt;0,"Error",IF(AND(BM10=0,BR10&gt;0),"New Comer",BR10-BM10))</f>
        <v>-110063912.55999947</v>
      </c>
      <c r="BU10" s="33">
        <f>IF(AND(BM10=0,BR10=0),"-",IF(BM10=0,"",BT10/BM10))</f>
        <v>-7.1435680682844956E-3</v>
      </c>
      <c r="BV10" s="76">
        <v>23</v>
      </c>
      <c r="BW10" s="74">
        <v>15800441296.119995</v>
      </c>
      <c r="BX10" s="31">
        <f>BW10/BW$32</f>
        <v>1.6143323497694935E-2</v>
      </c>
      <c r="BY10" s="32">
        <f>IF(BW10&lt;0,"Error",IF(AND(BR10=0,BW10&gt;0),"New Comer",BW10-BR10))</f>
        <v>503090943.43999672</v>
      </c>
      <c r="BZ10" s="33">
        <f>IF(AND(BR10=0,BW10=0),"-",IF(BR10=0,"",BY10/BR10))</f>
        <v>3.2887456444498468E-2</v>
      </c>
      <c r="CA10" s="76">
        <v>23</v>
      </c>
      <c r="CB10" s="74">
        <v>15877431625.009998</v>
      </c>
      <c r="CC10" s="31">
        <f>CB10/CB$32</f>
        <v>1.6638385559465299E-2</v>
      </c>
      <c r="CD10" s="32">
        <f>IF(CB10&lt;0,"Error",IF(AND(BW10=0,CB10&gt;0),"New Comer",CB10-BW10))</f>
        <v>76990328.890003204</v>
      </c>
      <c r="CE10" s="33">
        <f>IF(AND(BW10=0,CB10=0),"-",IF(BW10=0,"",CD10/BW10))</f>
        <v>4.8726695316357515E-3</v>
      </c>
      <c r="CF10" s="76">
        <v>23</v>
      </c>
      <c r="CG10" s="74">
        <v>15968000231.840002</v>
      </c>
      <c r="CH10" s="31">
        <f>CG10/CG$32</f>
        <v>1.686341794709164E-2</v>
      </c>
      <c r="CI10" s="32">
        <f>IF(CG10&lt;0,"Error",IF(AND(CB10=0,CG10&gt;0),"New Comer",CG10-CB10))</f>
        <v>90568606.830003738</v>
      </c>
      <c r="CJ10" s="33">
        <f>IF(AND(CB10=0,CG10=0),"-",IF(CB10=0,"",CI10/CB10))</f>
        <v>5.7042353555055358E-3</v>
      </c>
      <c r="CK10" s="76">
        <v>24</v>
      </c>
      <c r="CL10" s="74">
        <v>16439121688.129999</v>
      </c>
      <c r="CM10" s="31">
        <f>CL10/CL$32</f>
        <v>1.7208110645146414E-2</v>
      </c>
      <c r="CN10" s="32">
        <f>IF(CL10&lt;0,"Error",IF(AND(CG10=0,CL10&gt;0),"New Comer",CL10-CG10))</f>
        <v>471121456.2899971</v>
      </c>
      <c r="CO10" s="33">
        <f>IF(AND(CG10=0,CL10=0),"-",IF(CG10=0,"",CN10/CG10))</f>
        <v>2.9504098788186797E-2</v>
      </c>
      <c r="CP10" s="76">
        <v>24</v>
      </c>
      <c r="CQ10" s="74">
        <v>16743646869.009996</v>
      </c>
      <c r="CR10" s="31">
        <f>CQ10/CQ$32</f>
        <v>1.7523641936917609E-2</v>
      </c>
      <c r="CS10" s="32">
        <f>IF(CQ10&lt;0,"Error",IF(AND(CL10=0,CQ10&gt;0),"New Comer",CQ10-CL10))</f>
        <v>304525180.87999725</v>
      </c>
      <c r="CT10" s="33">
        <f>IF(AND(CL10=0,CQ10=0),"-",IF(CL10=0,"",CS10/CL10))</f>
        <v>1.8524419166498544E-2</v>
      </c>
      <c r="CU10" s="76">
        <v>26</v>
      </c>
      <c r="CV10" s="74">
        <v>17846169362.369999</v>
      </c>
      <c r="CW10" s="31">
        <f>CV10/CV$32</f>
        <v>1.8527274244120415E-2</v>
      </c>
      <c r="CX10" s="32">
        <f>IF(CV10&lt;0,"Error",IF(AND(CQ10=0,CV10&gt;0),"New Comer",CV10-CQ10))</f>
        <v>1102522493.3600025</v>
      </c>
      <c r="CY10" s="33">
        <f>IF(AND(CQ10=0,CV10=0),"-",IF(CQ10=0,"",CX10/CQ10))</f>
        <v>6.5847213691576825E-2</v>
      </c>
      <c r="CZ10" s="76">
        <v>44</v>
      </c>
      <c r="DA10" s="74">
        <v>28502531259.439999</v>
      </c>
      <c r="DB10" s="31">
        <f>DA10/DA$32</f>
        <v>2.8610614994034951E-2</v>
      </c>
      <c r="DC10" s="32">
        <f>IF(DA10&lt;0,"Error",IF(AND(CV10=0,DA10&gt;0),"New Comer",DA10-CV10))</f>
        <v>10656361897.07</v>
      </c>
      <c r="DD10" s="33">
        <f>IF(AND(CV10=0,DA10=0),"-",IF(CV10=0,"",DC10/CV10))</f>
        <v>0.59712320782631068</v>
      </c>
      <c r="DE10" s="76">
        <v>44</v>
      </c>
      <c r="DF10" s="74">
        <v>27537925788.119999</v>
      </c>
      <c r="DG10" s="31">
        <f>DF10/DF$32</f>
        <v>2.7688355165361923E-2</v>
      </c>
      <c r="DH10" s="32">
        <f>IF(DF10&lt;0,"Error",IF(AND(DA10=0,DF10&gt;0),"New Comer",DF10-DA10))</f>
        <v>-964605471.31999969</v>
      </c>
      <c r="DI10" s="33">
        <f>IF(AND(DA10=0,DF10=0),"-",IF(DA10=0,"",DH10/DA10))</f>
        <v>-3.3842800224998394E-2</v>
      </c>
      <c r="DJ10" s="76">
        <v>44</v>
      </c>
      <c r="DK10" s="74">
        <v>30316543638.380001</v>
      </c>
      <c r="DL10" s="31">
        <f>DK10/DK$32</f>
        <v>2.9794048625106186E-2</v>
      </c>
      <c r="DM10" s="32">
        <f>IF(DK10&lt;0,"Error",IF(AND(DF10=0,DK10&gt;0),"New Comer",DK10-DF10))</f>
        <v>2778617850.2600021</v>
      </c>
      <c r="DN10" s="33">
        <f>IF(AND(DF10=0,DK10=0),"-",IF(DF10=0,"",DM10/DF10))</f>
        <v>0.10090149387571928</v>
      </c>
      <c r="DO10" s="76">
        <v>46</v>
      </c>
      <c r="DP10" s="74">
        <v>32089043688.650005</v>
      </c>
      <c r="DQ10" s="31">
        <f>DP10/DP$32</f>
        <v>3.0673429917816956E-2</v>
      </c>
      <c r="DR10" s="32">
        <f>IF(DP10&lt;0,"Error",IF(AND(DK10=0,DP10&gt;0),"New Comer",DP10-DK10))</f>
        <v>1772500050.2700043</v>
      </c>
      <c r="DS10" s="33">
        <f>IF(AND(DK10=0,DP10=0),"-",IF(DK10=0,"",DR10/DK10))</f>
        <v>5.846642913561105E-2</v>
      </c>
      <c r="DT10" s="76">
        <v>47</v>
      </c>
      <c r="DU10" s="74">
        <v>36880126558.679993</v>
      </c>
      <c r="DV10" s="31">
        <f>DU10/DU$32</f>
        <v>3.4633861519405285E-2</v>
      </c>
      <c r="DW10" s="32">
        <f>IF(DU10&lt;0,"Error",IF(AND(DP10=0,DU10&gt;0),"New Comer",DU10-DP10))</f>
        <v>4791082870.0299873</v>
      </c>
      <c r="DX10" s="33">
        <f>IF(AND(DP10=0,DU10=0),"-",IF(DP10=0,"",DW10/DP10))</f>
        <v>0.14930587886994615</v>
      </c>
      <c r="DY10" s="127">
        <v>50</v>
      </c>
      <c r="DZ10" s="74">
        <v>37957795518.979996</v>
      </c>
      <c r="EA10" s="31">
        <f>DZ10/DZ$32</f>
        <v>3.4867155376600859E-2</v>
      </c>
      <c r="EB10" s="32">
        <f>IF(DZ10&lt;0,"Error",IF(AND(DU10=0,DZ10&gt;0),"New Comer",DZ10-DU10))</f>
        <v>1077668960.3000031</v>
      </c>
      <c r="EC10" s="33">
        <f>IF(AND(DU10=0,DZ10=0),"-",IF(DU10=0,"",EB10/DU10))</f>
        <v>2.9220858518078111E-2</v>
      </c>
      <c r="ED10" s="127">
        <v>56</v>
      </c>
      <c r="EE10" s="74">
        <v>40967166311.019989</v>
      </c>
      <c r="EF10" s="31">
        <f>EE10/EE$32</f>
        <v>3.6939804841833387E-2</v>
      </c>
      <c r="EG10" s="32">
        <f>IF(EE10&lt;0,"Error",IF(AND(DZ10=0,EE10&gt;0),"New Comer",EE10-DZ10))</f>
        <v>3009370792.0399933</v>
      </c>
      <c r="EH10" s="33">
        <f>IF(AND(DZ10=0,EE10=0),"-",IF(DZ10=0,"",EG10/DZ10))</f>
        <v>7.9282022332809635E-2</v>
      </c>
      <c r="EI10" s="127">
        <v>54</v>
      </c>
      <c r="EJ10" s="74">
        <v>38665012955.749992</v>
      </c>
      <c r="EK10" s="31">
        <f>EJ10/EJ$32</f>
        <v>3.4890471403155987E-2</v>
      </c>
      <c r="EL10" s="32">
        <f>IF(EJ10&lt;0,"Error",IF(AND(EE10=0,EJ10&gt;0),"New Comer",EJ10-EE10))</f>
        <v>-2302153355.2699966</v>
      </c>
      <c r="EM10" s="33">
        <f>IF(AND(EE10=0,EJ10=0),"-",IF(EE10=0,"",EL10/EE10))</f>
        <v>-5.6195084077629444E-2</v>
      </c>
      <c r="EN10" s="127">
        <v>60</v>
      </c>
      <c r="EO10" s="74">
        <v>39207597688.299995</v>
      </c>
      <c r="EP10" s="31">
        <f>EO10/EO$32</f>
        <v>3.4148744501264677E-2</v>
      </c>
      <c r="EQ10" s="32">
        <f>IF(EO10&lt;0,"Error",IF(AND(EJ10=0,EO10&gt;0),"New Comer",EO10-EJ10))</f>
        <v>542584732.55000305</v>
      </c>
      <c r="ER10" s="33">
        <f>IF(AND(EJ10=0,EO10=0),"-",IF(EJ10=0,"",EQ10/EJ10))</f>
        <v>1.4032963940060277E-2</v>
      </c>
      <c r="ES10" s="127">
        <v>62</v>
      </c>
      <c r="ET10" s="74">
        <v>41465924589.290001</v>
      </c>
      <c r="EU10" s="31">
        <f>ET10/ET$32</f>
        <v>3.5200483703573454E-2</v>
      </c>
      <c r="EV10" s="32">
        <f>IF(ET10&lt;0,"Error",IF(AND(EO10=0,ET10&gt;0),"New Comer",ET10-EO10))</f>
        <v>2258326900.9900055</v>
      </c>
      <c r="EW10" s="33">
        <f>IF(AND(EO10=0,ET10=0),"-",IF(EO10=0,"",EV10/EO10))</f>
        <v>5.7599216329030957E-2</v>
      </c>
      <c r="EX10" s="127">
        <v>62</v>
      </c>
      <c r="EY10" s="74">
        <v>39447613434.749985</v>
      </c>
      <c r="EZ10" s="31">
        <f>EY10/EY$32</f>
        <v>3.216071106572635E-2</v>
      </c>
      <c r="FA10" s="32">
        <f>IF(EY10&lt;0,"Error",IF(AND(ET10=0,EY10&gt;0),"New Comer",EY10-ET10))</f>
        <v>-2018311154.5400162</v>
      </c>
      <c r="FB10" s="33">
        <f>IF(AND(ET10=0,EY10=0),"-",IF(ET10=0,"",FA10/ET10))</f>
        <v>-4.867396963967166E-2</v>
      </c>
      <c r="FC10" s="127">
        <v>68</v>
      </c>
      <c r="FD10" s="74">
        <v>39356569355.240005</v>
      </c>
      <c r="FE10" s="31">
        <f>FD10/FD$32</f>
        <v>3.1014109996146327E-2</v>
      </c>
      <c r="FF10" s="32">
        <f>IF(FD10&lt;0,"Error",IF(AND(EY10=0,FD10&gt;0),"New Comer",FD10-EY10))</f>
        <v>-91044079.509979248</v>
      </c>
      <c r="FG10" s="33">
        <f>IF(AND(EY10=0,FD10=0),"-",IF(EY10=0,"",FF10/EY10))</f>
        <v>-2.3079743381833381E-3</v>
      </c>
      <c r="FH10" s="127">
        <v>65</v>
      </c>
      <c r="FI10" s="74">
        <v>42891423084.630005</v>
      </c>
      <c r="FJ10" s="31">
        <f>FI10/FI$32</f>
        <v>3.2682363227386359E-2</v>
      </c>
      <c r="FK10" s="32">
        <f>IF(FI10&lt;0,"Error",IF(AND(FD10=0,FI10&gt;0),"New Comer",FI10-FD10))</f>
        <v>3534853729.3899994</v>
      </c>
      <c r="FL10" s="33">
        <f>IF(AND(FD10=0,FI10=0),"-",IF(FD10=0,"",FK10/FD10))</f>
        <v>8.9816104078679376E-2</v>
      </c>
      <c r="FM10" s="127">
        <v>67</v>
      </c>
      <c r="FN10" s="74">
        <v>47138188205.089996</v>
      </c>
      <c r="FO10" s="31">
        <f>FN10/FN$32</f>
        <v>3.5009432767110903E-2</v>
      </c>
      <c r="FP10" s="32">
        <f>IF(FN10&lt;0,"Error",IF(AND(FI10=0,FN10&gt;0),"New Comer",FN10-FI10))</f>
        <v>4246765120.4599915</v>
      </c>
      <c r="FQ10" s="33">
        <f>IF(AND(FI10=0,FN10=0),"-",IF(FI10=0,"",FP10/FI10))</f>
        <v>9.9011989228723105E-2</v>
      </c>
      <c r="FR10" s="127">
        <v>69</v>
      </c>
      <c r="FS10" s="74">
        <v>48836623159.239998</v>
      </c>
      <c r="FT10" s="31">
        <f>FS10/FS$32</f>
        <v>3.6015675962657263E-2</v>
      </c>
      <c r="FU10" s="32">
        <f>IF(FS10&lt;0,"Error",IF(AND(FN10=0,FS10&gt;0),"New Comer",FS10-FN10))</f>
        <v>1698434954.1500015</v>
      </c>
      <c r="FV10" s="33">
        <f>IF(AND(FN10=0,FS10=0),"-",IF(FN10=0,"",FU10/FN10))</f>
        <v>3.603097655685044E-2</v>
      </c>
      <c r="FW10" s="127">
        <v>71</v>
      </c>
      <c r="FX10" s="74">
        <v>46930441679.160004</v>
      </c>
      <c r="FY10" s="31">
        <f>FX10/FX$32</f>
        <v>3.470410331991429E-2</v>
      </c>
      <c r="FZ10" s="32">
        <f>IF(FX10&lt;0,"Error",IF(AND(FS10=0,FX10&gt;0),"New Comer",FX10-FS10))</f>
        <v>-1906181480.0799942</v>
      </c>
      <c r="GA10" s="33">
        <f>IF(AND(FS10=0,FX10=0),"-",IF(FS10=0,"",FZ10/FS10))</f>
        <v>-3.9031803527131058E-2</v>
      </c>
      <c r="GB10" s="127">
        <v>71</v>
      </c>
      <c r="GC10" s="74">
        <v>47735623275.080009</v>
      </c>
      <c r="GD10" s="31">
        <f>GC10/GC$32</f>
        <v>3.4732124391889531E-2</v>
      </c>
      <c r="GE10" s="32">
        <f>IF(GC10&lt;0,"Error",IF(AND(FX10=0,GC10&gt;0),"New Comer",GC10-FX10))</f>
        <v>805181595.9200058</v>
      </c>
      <c r="GF10" s="33">
        <f>IF(AND(FX10=0,GC10=0),"-",IF(FX10=0,"",GE10/FX10))</f>
        <v>1.7156914938594236E-2</v>
      </c>
      <c r="GG10" s="127">
        <v>71</v>
      </c>
      <c r="GH10" s="74">
        <v>46391075995.499992</v>
      </c>
      <c r="GI10" s="31">
        <f>GH10/GH$32</f>
        <v>3.3182319752229218E-2</v>
      </c>
      <c r="GJ10" s="32">
        <f>IF(GH10&lt;0,"Error",IF(AND(GC10=0,GH10&gt;0),"New Comer",GH10-GC10))</f>
        <v>-1344547279.5800171</v>
      </c>
      <c r="GK10" s="33">
        <f>IF(AND(GC10=0,GH10=0),"-",IF(GC10=0,"",GJ10/GC10))</f>
        <v>-2.8166538683950252E-2</v>
      </c>
      <c r="GL10" s="127">
        <v>72</v>
      </c>
      <c r="GM10" s="74">
        <v>44744252646.470001</v>
      </c>
      <c r="GN10" s="31">
        <f>GM10/GM$32</f>
        <v>3.2090176865955708E-2</v>
      </c>
      <c r="GO10" s="32">
        <f>IF(GM10&lt;0,"Error",IF(AND(GH10=0,GM10&gt;0),"New Comer",GM10-GH10))</f>
        <v>-1646823349.0299911</v>
      </c>
      <c r="GP10" s="33">
        <f>IF(AND(GH10=0,GM10=0),"-",IF(GH10=0,"",GO10/GH10))</f>
        <v>-3.549870990683069E-2</v>
      </c>
      <c r="GQ10" s="127">
        <v>72</v>
      </c>
      <c r="GR10" s="74">
        <v>42611693069.239998</v>
      </c>
      <c r="GS10" s="31">
        <f>GR10/GR$32</f>
        <v>3.1338684296736453E-2</v>
      </c>
      <c r="GT10" s="32">
        <f>IF(GR10&lt;0,"Error",IF(AND(GM10=0,GR10&gt;0),"New Comer",GR10-GM10))</f>
        <v>-2132559577.2300034</v>
      </c>
      <c r="GU10" s="33">
        <f>IF(AND(GM10=0,GR10=0),"-",IF(GM10=0,"",GT10/GM10))</f>
        <v>-4.7661083850916594E-2</v>
      </c>
    </row>
    <row r="11" spans="1:203" ht="21" hidden="1" customHeight="1">
      <c r="A11" s="87" t="s">
        <v>12</v>
      </c>
      <c r="B11" s="27">
        <v>1</v>
      </c>
      <c r="C11" s="28">
        <v>349764248.75</v>
      </c>
      <c r="D11" s="29">
        <f t="shared" si="0"/>
        <v>1.2084948590467612E-2</v>
      </c>
      <c r="E11" s="27">
        <v>1</v>
      </c>
      <c r="F11" s="28">
        <v>1212591834.8299999</v>
      </c>
      <c r="G11" s="29">
        <f t="shared" si="1"/>
        <v>4.4816521853271112E-2</v>
      </c>
      <c r="H11" s="27">
        <v>4</v>
      </c>
      <c r="I11" s="28">
        <v>4182897517.0999999</v>
      </c>
      <c r="J11" s="29">
        <f t="shared" si="2"/>
        <v>2.2686318607648647E-2</v>
      </c>
      <c r="K11" s="27">
        <v>24</v>
      </c>
      <c r="L11" s="28">
        <v>35592423958.669998</v>
      </c>
      <c r="M11" s="29">
        <f t="shared" si="3"/>
        <v>0.12286926187017212</v>
      </c>
      <c r="N11" s="30">
        <v>41</v>
      </c>
      <c r="O11" s="28">
        <v>45632206009.460007</v>
      </c>
      <c r="P11" s="31">
        <f t="shared" si="4"/>
        <v>8.1686938659146072E-2</v>
      </c>
      <c r="Q11" s="30">
        <v>69</v>
      </c>
      <c r="R11" s="28">
        <v>44417462508.979988</v>
      </c>
      <c r="S11" s="47">
        <f t="shared" si="5"/>
        <v>0.10350886385829308</v>
      </c>
      <c r="T11" s="30">
        <v>40</v>
      </c>
      <c r="U11" s="28">
        <v>37392842802.940002</v>
      </c>
      <c r="V11" s="31">
        <f t="shared" si="6"/>
        <v>0.11336839578615436</v>
      </c>
      <c r="W11" s="30">
        <v>18</v>
      </c>
      <c r="X11" s="28">
        <v>26203933232.689999</v>
      </c>
      <c r="Y11" s="31">
        <f t="shared" si="7"/>
        <v>4.2920019520438668E-2</v>
      </c>
      <c r="Z11" s="30">
        <v>11</v>
      </c>
      <c r="AA11" s="28">
        <v>13406937038.310001</v>
      </c>
      <c r="AB11" s="60">
        <v>2.0729127508219505E-2</v>
      </c>
      <c r="AC11" s="30">
        <v>17</v>
      </c>
      <c r="AD11" s="28">
        <v>17954784286.689995</v>
      </c>
      <c r="AE11" s="31">
        <f t="shared" si="8"/>
        <v>2.063035633771703E-2</v>
      </c>
      <c r="AF11" s="30">
        <v>24</v>
      </c>
      <c r="AG11" s="28">
        <v>29210352623.269997</v>
      </c>
      <c r="AH11" s="31">
        <f t="shared" si="9"/>
        <v>3.6106425975323646E-2</v>
      </c>
      <c r="AI11" s="66">
        <v>29</v>
      </c>
      <c r="AJ11" s="64">
        <v>57645820534.610001</v>
      </c>
      <c r="AK11" s="31">
        <f t="shared" si="10"/>
        <v>6.0149505802521631E-2</v>
      </c>
      <c r="AL11" s="73">
        <v>25</v>
      </c>
      <c r="AM11" s="74">
        <v>137457594251.26999</v>
      </c>
      <c r="AN11" s="47">
        <f t="shared" si="11"/>
        <v>0.124521880051748</v>
      </c>
      <c r="AO11" s="76">
        <v>26</v>
      </c>
      <c r="AP11" s="74">
        <v>78340112244.619995</v>
      </c>
      <c r="AQ11" s="69">
        <v>7.4122066366668168E-2</v>
      </c>
      <c r="AR11" s="76">
        <v>29</v>
      </c>
      <c r="AS11" s="74">
        <v>76333553146.110001</v>
      </c>
      <c r="AT11" s="69">
        <v>7.5695169563147854E-2</v>
      </c>
      <c r="AU11" s="84">
        <v>-221960755.62002563</v>
      </c>
      <c r="AV11" s="85">
        <v>-2.8993438134964919E-3</v>
      </c>
      <c r="AW11" s="76">
        <v>33</v>
      </c>
      <c r="AX11" s="74">
        <v>95725409980.169998</v>
      </c>
      <c r="AY11" s="69">
        <v>9.8941649859879244E-2</v>
      </c>
      <c r="AZ11" s="84">
        <v>5194355119.230011</v>
      </c>
      <c r="BA11" s="85">
        <v>5.7376500552310895E-2</v>
      </c>
      <c r="BB11" s="76">
        <v>39</v>
      </c>
      <c r="BC11" s="74">
        <v>101846285929.37001</v>
      </c>
      <c r="BD11" s="69">
        <v>8.2498795381158299E-2</v>
      </c>
      <c r="BE11" s="84">
        <v>5675495.9200134277</v>
      </c>
      <c r="BF11" s="85">
        <v>5.5729201699180762E-5</v>
      </c>
      <c r="BG11" s="76"/>
      <c r="BH11" s="74"/>
      <c r="BI11" s="69"/>
      <c r="BJ11" s="84"/>
      <c r="BK11" s="85"/>
      <c r="BL11" s="76"/>
      <c r="BM11" s="74"/>
      <c r="BN11" s="69"/>
      <c r="BO11" s="32"/>
      <c r="BP11" s="33"/>
      <c r="BQ11" s="76"/>
      <c r="BR11" s="74"/>
      <c r="BS11" s="69"/>
      <c r="BT11" s="32"/>
      <c r="BU11" s="33"/>
      <c r="BV11" s="76"/>
      <c r="BW11" s="74"/>
      <c r="BX11" s="69"/>
      <c r="BY11" s="32"/>
      <c r="BZ11" s="33"/>
      <c r="CA11" s="76"/>
      <c r="CB11" s="74"/>
      <c r="CC11" s="69"/>
      <c r="CD11" s="32"/>
      <c r="CE11" s="33"/>
      <c r="CF11" s="76"/>
      <c r="CG11" s="74"/>
      <c r="CH11" s="69"/>
      <c r="CI11" s="32"/>
      <c r="CJ11" s="33"/>
      <c r="CK11" s="76"/>
      <c r="CL11" s="74"/>
      <c r="CM11" s="69"/>
      <c r="CN11" s="32"/>
      <c r="CO11" s="33"/>
      <c r="CP11" s="76"/>
      <c r="CQ11" s="74"/>
      <c r="CR11" s="69"/>
      <c r="CS11" s="32"/>
      <c r="CT11" s="33"/>
      <c r="CU11" s="76"/>
      <c r="CV11" s="74"/>
      <c r="CW11" s="69"/>
      <c r="CX11" s="32"/>
      <c r="CY11" s="33"/>
      <c r="CZ11" s="76"/>
      <c r="DA11" s="74"/>
      <c r="DB11" s="69"/>
      <c r="DC11" s="32"/>
      <c r="DD11" s="33"/>
      <c r="DE11" s="76"/>
      <c r="DF11" s="74"/>
      <c r="DG11" s="69"/>
      <c r="DH11" s="32"/>
      <c r="DI11" s="33"/>
      <c r="DJ11" s="76"/>
      <c r="DK11" s="74"/>
      <c r="DL11" s="69"/>
      <c r="DM11" s="32"/>
      <c r="DN11" s="33"/>
      <c r="DO11" s="76"/>
      <c r="DP11" s="74"/>
      <c r="DQ11" s="69"/>
      <c r="DR11" s="32"/>
      <c r="DS11" s="33"/>
      <c r="DT11" s="76"/>
      <c r="DU11" s="74"/>
      <c r="DV11" s="69"/>
      <c r="DW11" s="32"/>
      <c r="DX11" s="33"/>
      <c r="DY11" s="76"/>
      <c r="DZ11" s="74"/>
      <c r="EA11" s="69"/>
      <c r="EB11" s="32"/>
      <c r="EC11" s="33"/>
      <c r="ED11" s="76"/>
      <c r="EE11" s="74"/>
      <c r="EF11" s="69"/>
      <c r="EG11" s="32"/>
      <c r="EH11" s="33"/>
      <c r="EI11" s="76"/>
      <c r="EJ11" s="74"/>
      <c r="EK11" s="69"/>
      <c r="EL11" s="32"/>
      <c r="EM11" s="33"/>
      <c r="EN11" s="76"/>
      <c r="EO11" s="74"/>
      <c r="EP11" s="69"/>
      <c r="EQ11" s="32"/>
      <c r="ER11" s="33"/>
      <c r="ES11" s="76"/>
      <c r="ET11" s="74"/>
      <c r="EU11" s="69"/>
      <c r="EV11" s="32"/>
      <c r="EW11" s="33"/>
      <c r="EX11" s="76"/>
      <c r="EY11" s="74"/>
      <c r="EZ11" s="69"/>
      <c r="FA11" s="32"/>
      <c r="FB11" s="33"/>
      <c r="FC11" s="76"/>
      <c r="FD11" s="74"/>
      <c r="FE11" s="69"/>
      <c r="FF11" s="32"/>
      <c r="FG11" s="33"/>
      <c r="FH11" s="76"/>
      <c r="FI11" s="74"/>
      <c r="FJ11" s="69"/>
      <c r="FK11" s="32"/>
      <c r="FL11" s="33"/>
      <c r="FM11" s="76"/>
      <c r="FN11" s="74"/>
      <c r="FO11" s="69"/>
      <c r="FP11" s="32"/>
      <c r="FQ11" s="33"/>
      <c r="FR11" s="76"/>
      <c r="FS11" s="74"/>
      <c r="FT11" s="69"/>
      <c r="FU11" s="32"/>
      <c r="FV11" s="33"/>
      <c r="FW11" s="76"/>
      <c r="FX11" s="74"/>
      <c r="FY11" s="69"/>
      <c r="FZ11" s="32"/>
      <c r="GA11" s="33"/>
      <c r="GB11" s="76"/>
      <c r="GC11" s="74"/>
      <c r="GD11" s="69"/>
      <c r="GE11" s="32"/>
      <c r="GF11" s="33"/>
      <c r="GG11" s="76"/>
      <c r="GH11" s="74"/>
      <c r="GI11" s="69"/>
      <c r="GJ11" s="32"/>
      <c r="GK11" s="33"/>
      <c r="GL11" s="76"/>
      <c r="GM11" s="74"/>
      <c r="GN11" s="69"/>
      <c r="GO11" s="32"/>
      <c r="GP11" s="33"/>
      <c r="GQ11" s="76"/>
      <c r="GR11" s="74"/>
      <c r="GS11" s="69"/>
      <c r="GT11" s="32"/>
      <c r="GU11" s="33"/>
    </row>
    <row r="12" spans="1:203">
      <c r="A12" s="34" t="s">
        <v>13</v>
      </c>
      <c r="B12" s="27">
        <v>2</v>
      </c>
      <c r="C12" s="28">
        <v>2662215633.8700004</v>
      </c>
      <c r="D12" s="29">
        <f t="shared" si="0"/>
        <v>9.1984069804270138E-2</v>
      </c>
      <c r="E12" s="27">
        <v>1</v>
      </c>
      <c r="F12" s="28">
        <v>479928843.19999999</v>
      </c>
      <c r="G12" s="29">
        <f t="shared" si="1"/>
        <v>1.7737824774569224E-2</v>
      </c>
      <c r="H12" s="27">
        <v>3</v>
      </c>
      <c r="I12" s="28">
        <v>1871476996.7399998</v>
      </c>
      <c r="J12" s="29">
        <f t="shared" si="2"/>
        <v>1.0150122789612215E-2</v>
      </c>
      <c r="K12" s="27">
        <v>15</v>
      </c>
      <c r="L12" s="28">
        <v>8858754202.5600014</v>
      </c>
      <c r="M12" s="29">
        <f t="shared" si="3"/>
        <v>3.0581468438951074E-2</v>
      </c>
      <c r="N12" s="30">
        <v>16</v>
      </c>
      <c r="O12" s="28">
        <v>7686179573.0100002</v>
      </c>
      <c r="P12" s="31">
        <f t="shared" si="4"/>
        <v>1.375915245415678E-2</v>
      </c>
      <c r="Q12" s="30">
        <v>26</v>
      </c>
      <c r="R12" s="28">
        <v>9778381185.5099983</v>
      </c>
      <c r="S12" s="47">
        <f t="shared" si="5"/>
        <v>2.2787189310528942E-2</v>
      </c>
      <c r="T12" s="30">
        <v>17</v>
      </c>
      <c r="U12" s="28">
        <v>5414993611.170001</v>
      </c>
      <c r="V12" s="31">
        <f t="shared" si="6"/>
        <v>1.6417289857468421E-2</v>
      </c>
      <c r="W12" s="30">
        <v>18</v>
      </c>
      <c r="X12" s="28">
        <v>7581118559.5599976</v>
      </c>
      <c r="Y12" s="31">
        <f t="shared" si="7"/>
        <v>1.2417286888716152E-2</v>
      </c>
      <c r="Z12" s="30">
        <v>15</v>
      </c>
      <c r="AA12" s="28">
        <v>7906472411.8500004</v>
      </c>
      <c r="AB12" s="60">
        <v>1.2224587487592021E-2</v>
      </c>
      <c r="AC12" s="30">
        <v>26</v>
      </c>
      <c r="AD12" s="28">
        <v>12726463960.879997</v>
      </c>
      <c r="AE12" s="31">
        <f t="shared" si="8"/>
        <v>1.4622926248504097E-2</v>
      </c>
      <c r="AF12" s="30">
        <v>39</v>
      </c>
      <c r="AG12" s="28">
        <v>18193586761.860001</v>
      </c>
      <c r="AH12" s="31">
        <f t="shared" si="9"/>
        <v>2.2488786839204824E-2</v>
      </c>
      <c r="AI12" s="66">
        <v>40</v>
      </c>
      <c r="AJ12" s="64">
        <v>16880712064.860003</v>
      </c>
      <c r="AK12" s="31">
        <f t="shared" si="10"/>
        <v>1.7613878662484771E-2</v>
      </c>
      <c r="AL12" s="73">
        <v>39</v>
      </c>
      <c r="AM12" s="74">
        <v>20209260940.439999</v>
      </c>
      <c r="AN12" s="47">
        <f t="shared" si="11"/>
        <v>1.830742914181837E-2</v>
      </c>
      <c r="AO12" s="76">
        <v>39</v>
      </c>
      <c r="AP12" s="74">
        <v>16960323415.59</v>
      </c>
      <c r="AQ12" s="69">
        <v>1.6047133221931933E-2</v>
      </c>
      <c r="AR12" s="76">
        <v>42</v>
      </c>
      <c r="AS12" s="74">
        <v>14971576203.030003</v>
      </c>
      <c r="AT12" s="69">
        <v>1.4846367719143673E-2</v>
      </c>
      <c r="AU12" s="84">
        <v>-104328453.90999603</v>
      </c>
      <c r="AV12" s="85">
        <v>-6.920211840287128E-3</v>
      </c>
      <c r="AW12" s="76">
        <v>48</v>
      </c>
      <c r="AX12" s="74">
        <v>23306993639.43</v>
      </c>
      <c r="AY12" s="69">
        <v>2.4090076025128769E-2</v>
      </c>
      <c r="AZ12" s="84">
        <v>481584216.42999649</v>
      </c>
      <c r="BA12" s="85">
        <v>2.1098601453550647E-2</v>
      </c>
      <c r="BB12" s="76">
        <v>50</v>
      </c>
      <c r="BC12" s="74">
        <v>34372821451.520004</v>
      </c>
      <c r="BD12" s="69">
        <v>2.7843100391197334E-2</v>
      </c>
      <c r="BE12" s="84">
        <v>-1951608008.179985</v>
      </c>
      <c r="BF12" s="85">
        <v>-5.372714829135003E-2</v>
      </c>
      <c r="BG12" s="76">
        <v>59</v>
      </c>
      <c r="BH12" s="74">
        <v>23648616215.009995</v>
      </c>
      <c r="BI12" s="31">
        <v>2.5764708961543245E-2</v>
      </c>
      <c r="BJ12" s="84">
        <v>-65695418.910007477</v>
      </c>
      <c r="BK12" s="85">
        <v>-2.7702857213042346E-3</v>
      </c>
      <c r="BL12" s="76">
        <v>62</v>
      </c>
      <c r="BM12" s="74">
        <v>25780569353.880005</v>
      </c>
      <c r="BN12" s="31">
        <f>BM12/BM$32</f>
        <v>2.6055804727900405E-2</v>
      </c>
      <c r="BO12" s="32">
        <f>IF(BM12&lt;0,"Error",IF(AND(BH12=0,BM12&gt;0),"New Comer",BM12-BH12))</f>
        <v>2131953138.8700104</v>
      </c>
      <c r="BP12" s="33">
        <f>IF(AND(BH12=0,BM12=0),"-",IF(BH12=0,"",BO12/BH12))</f>
        <v>9.0151284941435178E-2</v>
      </c>
      <c r="BQ12" s="76">
        <v>63</v>
      </c>
      <c r="BR12" s="74">
        <v>25466524125.809994</v>
      </c>
      <c r="BS12" s="31">
        <f>BR12/BR$32</f>
        <v>2.6055352889508714E-2</v>
      </c>
      <c r="BT12" s="32">
        <f>IF(BR12&lt;0,"Error",IF(AND(BM12=0,BR12&gt;0),"New Comer",BR12-BM12))</f>
        <v>-314045228.07001114</v>
      </c>
      <c r="BU12" s="33">
        <f>IF(AND(BM12=0,BR12=0),"-",IF(BM12=0,"",BT12/BM12))</f>
        <v>-1.2181469841074204E-2</v>
      </c>
      <c r="BV12" s="76">
        <v>64</v>
      </c>
      <c r="BW12" s="74">
        <v>25603669950.529999</v>
      </c>
      <c r="BX12" s="31">
        <f>BW12/BW$32</f>
        <v>2.6159290047241584E-2</v>
      </c>
      <c r="BY12" s="32">
        <f>IF(BW12&lt;0,"Error",IF(AND(BR12=0,BW12&gt;0),"New Comer",BW12-BR12))</f>
        <v>137145824.72000504</v>
      </c>
      <c r="BZ12" s="33">
        <f>IF(AND(BR12=0,BW12=0),"-",IF(BR12=0,"",BY12/BR12))</f>
        <v>5.3853373959663981E-3</v>
      </c>
      <c r="CA12" s="76">
        <v>64</v>
      </c>
      <c r="CB12" s="74">
        <v>24705359161.580002</v>
      </c>
      <c r="CC12" s="31">
        <f>CB12/CB$32</f>
        <v>2.5889407104606417E-2</v>
      </c>
      <c r="CD12" s="32">
        <f>IF(CB12&lt;0,"Error",IF(AND(BW12=0,CB12&gt;0),"New Comer",CB12-BW12))</f>
        <v>-898310788.94999695</v>
      </c>
      <c r="CE12" s="33">
        <f>IF(AND(BW12=0,CB12=0),"-",IF(BW12=0,"",CD12/BW12))</f>
        <v>-3.5085235463730928E-2</v>
      </c>
      <c r="CF12" s="76">
        <v>64</v>
      </c>
      <c r="CG12" s="74">
        <v>24454455810.780006</v>
      </c>
      <c r="CH12" s="31">
        <f>CG12/CG$32</f>
        <v>2.5825757954560574E-2</v>
      </c>
      <c r="CI12" s="32">
        <f>IF(CG12&lt;0,"Error",IF(AND(CB12=0,CG12&gt;0),"New Comer",CG12-CB12))</f>
        <v>-250903350.79999542</v>
      </c>
      <c r="CJ12" s="33">
        <f>IF(AND(CB12=0,CG12=0),"-",IF(CB12=0,"",CI12/CB12))</f>
        <v>-1.0155826885940694E-2</v>
      </c>
      <c r="CK12" s="76">
        <v>65</v>
      </c>
      <c r="CL12" s="74">
        <v>25639103325.060009</v>
      </c>
      <c r="CM12" s="31">
        <f>CL12/CL$32</f>
        <v>2.683844886789459E-2</v>
      </c>
      <c r="CN12" s="32">
        <f>IF(CL12&lt;0,"Error",IF(AND(CG12=0,CL12&gt;0),"New Comer",CL12-CG12))</f>
        <v>1184647514.2800026</v>
      </c>
      <c r="CO12" s="33">
        <f>IF(AND(CG12=0,CL12=0),"-",IF(CG12=0,"",CN12/CG12))</f>
        <v>4.84430127354454E-2</v>
      </c>
      <c r="CP12" s="76">
        <v>65</v>
      </c>
      <c r="CQ12" s="74">
        <v>26690082523.429996</v>
      </c>
      <c r="CR12" s="31">
        <f>CQ12/CQ$32</f>
        <v>2.7933427709409393E-2</v>
      </c>
      <c r="CS12" s="32">
        <f>IF(CQ12&lt;0,"Error",IF(AND(CL12=0,CQ12&gt;0),"New Comer",CQ12-CL12))</f>
        <v>1050979198.3699875</v>
      </c>
      <c r="CT12" s="33">
        <f>IF(AND(CL12=0,CQ12=0),"-",IF(CL12=0,"",CS12/CL12))</f>
        <v>4.0991261864557725E-2</v>
      </c>
      <c r="CU12" s="76">
        <v>65</v>
      </c>
      <c r="CV12" s="74">
        <v>25657984655.040005</v>
      </c>
      <c r="CW12" s="31">
        <f>CV12/CV$32</f>
        <v>2.6637230018544959E-2</v>
      </c>
      <c r="CX12" s="32">
        <f>IF(CV12&lt;0,"Error",IF(AND(CQ12=0,CV12&gt;0),"New Comer",CV12-CQ12))</f>
        <v>-1032097868.3899918</v>
      </c>
      <c r="CY12" s="33">
        <f>IF(AND(CQ12=0,CV12=0),"-",IF(CQ12=0,"",CX12/CQ12))</f>
        <v>-3.8669714396122996E-2</v>
      </c>
      <c r="CZ12" s="76">
        <v>65</v>
      </c>
      <c r="DA12" s="74">
        <v>24042215055.009983</v>
      </c>
      <c r="DB12" s="31">
        <f>DA12/DA$32</f>
        <v>2.4133384936289207E-2</v>
      </c>
      <c r="DC12" s="32">
        <f>IF(DA12&lt;0,"Error",IF(AND(CV12=0,DA12&gt;0),"New Comer",DA12-CV12))</f>
        <v>-1615769600.0300217</v>
      </c>
      <c r="DD12" s="33">
        <f>IF(AND(CV12=0,DA12=0),"-",IF(CV12=0,"",DC12/CV12))</f>
        <v>-6.297336372101367E-2</v>
      </c>
      <c r="DE12" s="76">
        <v>65</v>
      </c>
      <c r="DF12" s="74">
        <v>22462582608.919994</v>
      </c>
      <c r="DG12" s="31">
        <f>DF12/DF$32</f>
        <v>2.2585287286792387E-2</v>
      </c>
      <c r="DH12" s="32">
        <f>IF(DF12&lt;0,"Error",IF(AND(DA12=0,DF12&gt;0),"New Comer",DF12-DA12))</f>
        <v>-1579632446.0899887</v>
      </c>
      <c r="DI12" s="33">
        <f>IF(AND(DA12=0,DF12=0),"-",IF(DA12=0,"",DH12/DA12))</f>
        <v>-6.5702450563548245E-2</v>
      </c>
      <c r="DJ12" s="76">
        <v>65</v>
      </c>
      <c r="DK12" s="74">
        <v>24479985912.109989</v>
      </c>
      <c r="DL12" s="31">
        <f>DK12/DK$32</f>
        <v>2.4058081927386017E-2</v>
      </c>
      <c r="DM12" s="32">
        <f>IF(DK12&lt;0,"Error",IF(AND(DF12=0,DK12&gt;0),"New Comer",DK12-DF12))</f>
        <v>2017403303.1899948</v>
      </c>
      <c r="DN12" s="33">
        <f>IF(AND(DF12=0,DK12=0),"-",IF(DF12=0,"",DM12/DF12))</f>
        <v>8.9811725495396719E-2</v>
      </c>
      <c r="DO12" s="76">
        <v>64</v>
      </c>
      <c r="DP12" s="74">
        <v>25516211490.32</v>
      </c>
      <c r="DQ12" s="31">
        <f>DP12/DP$32</f>
        <v>2.4390559360712862E-2</v>
      </c>
      <c r="DR12" s="32">
        <f>IF(DP12&lt;0,"Error",IF(AND(DK12=0,DP12&gt;0),"New Comer",DP12-DK12))</f>
        <v>1036225578.2100105</v>
      </c>
      <c r="DS12" s="33">
        <f>IF(AND(DK12=0,DP12=0),"-",IF(DK12=0,"",DR12/DK12))</f>
        <v>4.232950059409147E-2</v>
      </c>
      <c r="DT12" s="76">
        <v>66</v>
      </c>
      <c r="DU12" s="74">
        <v>25057593079.970001</v>
      </c>
      <c r="DV12" s="31">
        <f>DU12/DU$32</f>
        <v>2.3531405386054367E-2</v>
      </c>
      <c r="DW12" s="32">
        <f>IF(DU12&lt;0,"Error",IF(AND(DP12=0,DU12&gt;0),"New Comer",DU12-DP12))</f>
        <v>-458618410.34999847</v>
      </c>
      <c r="DX12" s="33">
        <f>IF(AND(DP12=0,DU12=0),"-",IF(DP12=0,"",DW12/DP12))</f>
        <v>-1.7973609072960656E-2</v>
      </c>
      <c r="DY12" s="76">
        <v>67</v>
      </c>
      <c r="DZ12" s="74">
        <v>26701366080.019997</v>
      </c>
      <c r="EA12" s="31">
        <f>DZ12/DZ$32</f>
        <v>2.4527258950378973E-2</v>
      </c>
      <c r="EB12" s="32">
        <f>IF(DZ12&lt;0,"Error",IF(AND(DU12=0,DZ12&gt;0),"New Comer",DZ12-DU12))</f>
        <v>1643773000.0499954</v>
      </c>
      <c r="EC12" s="33">
        <f>IF(AND(DU12=0,DZ12=0),"-",IF(DU12=0,"",EB12/DU12))</f>
        <v>6.5599796229589155E-2</v>
      </c>
      <c r="ED12" s="76">
        <v>68</v>
      </c>
      <c r="EE12" s="74">
        <v>27313071620.64999</v>
      </c>
      <c r="EF12" s="31">
        <f>EE12/EE$32</f>
        <v>2.462800398831657E-2</v>
      </c>
      <c r="EG12" s="32">
        <f>IF(EE12&lt;0,"Error",IF(AND(DZ12=0,EE12&gt;0),"New Comer",EE12-DZ12))</f>
        <v>611705540.62999344</v>
      </c>
      <c r="EH12" s="33">
        <f>IF(AND(DZ12=0,EE12=0),"-",IF(DZ12=0,"",EG12/DZ12))</f>
        <v>2.2909147749100307E-2</v>
      </c>
      <c r="EI12" s="76">
        <v>68</v>
      </c>
      <c r="EJ12" s="74">
        <v>26693736700.189999</v>
      </c>
      <c r="EK12" s="31">
        <f>EJ12/EJ$32</f>
        <v>2.4087850637661549E-2</v>
      </c>
      <c r="EL12" s="32">
        <f>IF(EJ12&lt;0,"Error",IF(AND(EE12=0,EJ12&gt;0),"New Comer",EJ12-EE12))</f>
        <v>-619334920.45999146</v>
      </c>
      <c r="EM12" s="33">
        <f>IF(AND(EE12=0,EJ12=0),"-",IF(EE12=0,"",EL12/EE12))</f>
        <v>-2.2675403523335125E-2</v>
      </c>
      <c r="EN12" s="76">
        <v>68</v>
      </c>
      <c r="EO12" s="74">
        <v>27638340730.450001</v>
      </c>
      <c r="EP12" s="31">
        <f>EO12/EO$32</f>
        <v>2.4072238333660501E-2</v>
      </c>
      <c r="EQ12" s="32">
        <f>IF(EO12&lt;0,"Error",IF(AND(EJ12=0,EO12&gt;0),"New Comer",EO12-EJ12))</f>
        <v>944604030.26000214</v>
      </c>
      <c r="ER12" s="33">
        <f>IF(AND(EJ12=0,EO12=0),"-",IF(EJ12=0,"",EQ12/EJ12))</f>
        <v>3.5386729136849496E-2</v>
      </c>
      <c r="ES12" s="76">
        <v>69</v>
      </c>
      <c r="ET12" s="74">
        <v>27972648702.100002</v>
      </c>
      <c r="EU12" s="31">
        <f>ET12/ET$32</f>
        <v>2.374602217451522E-2</v>
      </c>
      <c r="EV12" s="32">
        <f>IF(ET12&lt;0,"Error",IF(AND(EO12=0,ET12&gt;0),"New Comer",ET12-EO12))</f>
        <v>334307971.65000153</v>
      </c>
      <c r="EW12" s="33">
        <f>IF(AND(EO12=0,ET12=0),"-",IF(EO12=0,"",EV12/EO12))</f>
        <v>1.2095804697916769E-2</v>
      </c>
      <c r="EX12" s="76">
        <v>69</v>
      </c>
      <c r="EY12" s="74">
        <v>27590240160.969994</v>
      </c>
      <c r="EZ12" s="31">
        <f>EY12/EY$32</f>
        <v>2.249367362917069E-2</v>
      </c>
      <c r="FA12" s="32">
        <f>IF(EY12&lt;0,"Error",IF(AND(ET12=0,EY12&gt;0),"New Comer",EY12-ET12))</f>
        <v>-382408541.1300087</v>
      </c>
      <c r="FB12" s="33">
        <f>IF(AND(ET12=0,EY12=0),"-",IF(ET12=0,"",FA12/ET12))</f>
        <v>-1.3670801975263071E-2</v>
      </c>
      <c r="FC12" s="76">
        <v>71</v>
      </c>
      <c r="FD12" s="74">
        <v>28772209542.169998</v>
      </c>
      <c r="FE12" s="31">
        <f>FD12/FD$32</f>
        <v>2.2673329667496103E-2</v>
      </c>
      <c r="FF12" s="32">
        <f>IF(FD12&lt;0,"Error",IF(AND(EY12=0,FD12&gt;0),"New Comer",FD12-EY12))</f>
        <v>1181969381.2000046</v>
      </c>
      <c r="FG12" s="33">
        <f>IF(AND(EY12=0,FD12=0),"-",IF(EY12=0,"",FF12/EY12))</f>
        <v>4.2840126592013326E-2</v>
      </c>
      <c r="FH12" s="76">
        <v>72</v>
      </c>
      <c r="FI12" s="74">
        <v>29880062450.530006</v>
      </c>
      <c r="FJ12" s="31">
        <f>FI12/FI$32</f>
        <v>2.2767979797227889E-2</v>
      </c>
      <c r="FK12" s="32">
        <f>IF(FI12&lt;0,"Error",IF(AND(FD12=0,FI12&gt;0),"New Comer",FI12-FD12))</f>
        <v>1107852908.3600082</v>
      </c>
      <c r="FL12" s="33">
        <f>IF(AND(FD12=0,FI12=0),"-",IF(FD12=0,"",FK12/FD12))</f>
        <v>3.8504269431803045E-2</v>
      </c>
      <c r="FM12" s="76">
        <v>71</v>
      </c>
      <c r="FN12" s="74">
        <v>29917837196.080002</v>
      </c>
      <c r="FO12" s="31">
        <f>FN12/FN$32</f>
        <v>2.2219914462907449E-2</v>
      </c>
      <c r="FP12" s="32">
        <f>IF(FN12&lt;0,"Error",IF(AND(FI12=0,FN12&gt;0),"New Comer",FN12-FI12))</f>
        <v>37774745.549995422</v>
      </c>
      <c r="FQ12" s="33">
        <f>IF(AND(FI12=0,FN12=0),"-",IF(FI12=0,"",FP12/FI12))</f>
        <v>1.2642124029203755E-3</v>
      </c>
      <c r="FR12" s="76">
        <v>72</v>
      </c>
      <c r="FS12" s="74">
        <v>30521766593.479992</v>
      </c>
      <c r="FT12" s="31">
        <f>FS12/FS$32</f>
        <v>2.250896938255343E-2</v>
      </c>
      <c r="FU12" s="32">
        <f>IF(FS12&lt;0,"Error",IF(AND(FN12=0,FS12&gt;0),"New Comer",FS12-FN12))</f>
        <v>603929397.39999008</v>
      </c>
      <c r="FV12" s="33">
        <f>IF(AND(FN12=0,FS12=0),"-",IF(FN12=0,"",FU12/FN12))</f>
        <v>2.0186265251791669E-2</v>
      </c>
      <c r="FW12" s="76">
        <v>72</v>
      </c>
      <c r="FX12" s="74">
        <v>29055346479.349998</v>
      </c>
      <c r="FY12" s="31">
        <f>FX12/FX$32</f>
        <v>2.1485835422321093E-2</v>
      </c>
      <c r="FZ12" s="32">
        <f>IF(FX12&lt;0,"Error",IF(AND(FS12=0,FX12&gt;0),"New Comer",FX12-FS12))</f>
        <v>-1466420114.1299934</v>
      </c>
      <c r="GA12" s="33">
        <f>IF(AND(FS12=0,FX12=0),"-",IF(FS12=0,"",FZ12/FS12))</f>
        <v>-4.8045060224110606E-2</v>
      </c>
      <c r="GB12" s="76">
        <v>73</v>
      </c>
      <c r="GC12" s="74">
        <v>31221962868.950005</v>
      </c>
      <c r="GD12" s="31">
        <f>GC12/GC$32</f>
        <v>2.2716894087134138E-2</v>
      </c>
      <c r="GE12" s="32">
        <f>IF(GC12&lt;0,"Error",IF(AND(FX12=0,GC12&gt;0),"New Comer",GC12-FX12))</f>
        <v>2166616389.6000061</v>
      </c>
      <c r="GF12" s="33">
        <f>IF(AND(FX12=0,GC12=0),"-",IF(FX12=0,"",GE12/FX12))</f>
        <v>7.4568595874079407E-2</v>
      </c>
      <c r="GG12" s="76">
        <v>73</v>
      </c>
      <c r="GH12" s="74">
        <v>31943038254.139999</v>
      </c>
      <c r="GI12" s="31">
        <f>GH12/GH$32</f>
        <v>2.2848017349487205E-2</v>
      </c>
      <c r="GJ12" s="32">
        <f>IF(GH12&lt;0,"Error",IF(AND(GC12=0,GH12&gt;0),"New Comer",GH12-GC12))</f>
        <v>721075385.18999481</v>
      </c>
      <c r="GK12" s="33">
        <f>IF(AND(GC12=0,GH12=0),"-",IF(GC12=0,"",GJ12/GC12))</f>
        <v>2.3095133006743103E-2</v>
      </c>
      <c r="GL12" s="76">
        <v>74</v>
      </c>
      <c r="GM12" s="74">
        <v>31273725800.469994</v>
      </c>
      <c r="GN12" s="31">
        <f>GM12/GM$32</f>
        <v>2.2429235775237817E-2</v>
      </c>
      <c r="GO12" s="32">
        <f>IF(GM12&lt;0,"Error",IF(AND(GH12=0,GM12&gt;0),"New Comer",GM12-GH12))</f>
        <v>-669312453.6700058</v>
      </c>
      <c r="GP12" s="33">
        <f>IF(AND(GH12=0,GM12=0),"-",IF(GH12=0,"",GO12/GH12))</f>
        <v>-2.0953312216105777E-2</v>
      </c>
      <c r="GQ12" s="76">
        <v>74</v>
      </c>
      <c r="GR12" s="74">
        <v>30479548402.719994</v>
      </c>
      <c r="GS12" s="31">
        <f>GR12/GR$32</f>
        <v>2.2416122808071658E-2</v>
      </c>
      <c r="GT12" s="32">
        <f>IF(GR12&lt;0,"Error",IF(AND(GM12=0,GR12&gt;0),"New Comer",GR12-GM12))</f>
        <v>-794177397.75</v>
      </c>
      <c r="GU12" s="33">
        <f>IF(AND(GM12=0,GR12=0),"-",IF(GM12=0,"",GT12/GM12))</f>
        <v>-2.5394396651583637E-2</v>
      </c>
    </row>
    <row r="13" spans="1:203">
      <c r="A13" s="34" t="s">
        <v>14</v>
      </c>
      <c r="B13" s="27">
        <v>0</v>
      </c>
      <c r="C13" s="28">
        <v>0</v>
      </c>
      <c r="D13" s="29">
        <f t="shared" si="0"/>
        <v>0</v>
      </c>
      <c r="E13" s="27">
        <v>1</v>
      </c>
      <c r="F13" s="28">
        <v>462873532.72000003</v>
      </c>
      <c r="G13" s="29">
        <f t="shared" si="1"/>
        <v>1.7107472769149031E-2</v>
      </c>
      <c r="H13" s="27">
        <v>12</v>
      </c>
      <c r="I13" s="28">
        <v>62513322359.379997</v>
      </c>
      <c r="J13" s="29">
        <f t="shared" si="2"/>
        <v>0.33904659209790433</v>
      </c>
      <c r="K13" s="27">
        <v>23</v>
      </c>
      <c r="L13" s="28">
        <v>43371828950.880005</v>
      </c>
      <c r="M13" s="29">
        <f t="shared" si="3"/>
        <v>0.14972468903332095</v>
      </c>
      <c r="N13" s="30">
        <v>84</v>
      </c>
      <c r="O13" s="28">
        <v>139589773783.75003</v>
      </c>
      <c r="P13" s="31">
        <f t="shared" si="4"/>
        <v>0.24988187698296641</v>
      </c>
      <c r="Q13" s="30">
        <v>67</v>
      </c>
      <c r="R13" s="28">
        <v>78910811357.13002</v>
      </c>
      <c r="S13" s="47">
        <f t="shared" si="5"/>
        <v>0.18389092866485293</v>
      </c>
      <c r="T13" s="30">
        <v>48</v>
      </c>
      <c r="U13" s="28">
        <v>59554113703.740005</v>
      </c>
      <c r="V13" s="31">
        <f t="shared" si="6"/>
        <v>0.18055739620118952</v>
      </c>
      <c r="W13" s="30">
        <v>92</v>
      </c>
      <c r="X13" s="28">
        <v>209366130667.36005</v>
      </c>
      <c r="Y13" s="31">
        <f t="shared" si="7"/>
        <v>0.34292555760108451</v>
      </c>
      <c r="Z13" s="30">
        <v>112</v>
      </c>
      <c r="AA13" s="28">
        <v>246293660828.31992</v>
      </c>
      <c r="AB13" s="60">
        <v>0.38080679316891713</v>
      </c>
      <c r="AC13" s="30">
        <v>115</v>
      </c>
      <c r="AD13" s="28">
        <v>284491822640.88013</v>
      </c>
      <c r="AE13" s="31">
        <f t="shared" si="8"/>
        <v>0.32688600333665974</v>
      </c>
      <c r="AF13" s="30">
        <v>70</v>
      </c>
      <c r="AG13" s="28">
        <v>222538759269.19995</v>
      </c>
      <c r="AH13" s="31">
        <f t="shared" si="9"/>
        <v>0.27507642039872909</v>
      </c>
      <c r="AI13" s="66">
        <v>86</v>
      </c>
      <c r="AJ13" s="64">
        <v>257720806298.26004</v>
      </c>
      <c r="AK13" s="31">
        <f t="shared" si="10"/>
        <v>0.26891418996387823</v>
      </c>
      <c r="AL13" s="73">
        <v>99</v>
      </c>
      <c r="AM13" s="74">
        <v>216723461234.60001</v>
      </c>
      <c r="AN13" s="47">
        <f t="shared" si="11"/>
        <v>0.19632827848654993</v>
      </c>
      <c r="AO13" s="76">
        <v>136</v>
      </c>
      <c r="AP13" s="74">
        <v>238973702178.27014</v>
      </c>
      <c r="AQ13" s="69">
        <v>0.22610670453772025</v>
      </c>
      <c r="AR13" s="76">
        <v>170</v>
      </c>
      <c r="AS13" s="74">
        <v>196765316336.76004</v>
      </c>
      <c r="AT13" s="69">
        <v>0.19511975232894677</v>
      </c>
      <c r="AU13" s="84">
        <v>-9627215795.019989</v>
      </c>
      <c r="AV13" s="85">
        <v>-4.664517507287079E-2</v>
      </c>
      <c r="AW13" s="76">
        <v>136</v>
      </c>
      <c r="AX13" s="74">
        <v>131532937605.44003</v>
      </c>
      <c r="AY13" s="69">
        <v>0.13595226032768859</v>
      </c>
      <c r="AZ13" s="84">
        <v>3699228453.8500824</v>
      </c>
      <c r="BA13" s="85">
        <v>2.8937816780888366E-2</v>
      </c>
      <c r="BB13" s="76">
        <v>182</v>
      </c>
      <c r="BC13" s="74">
        <v>133053401518.14001</v>
      </c>
      <c r="BD13" s="69">
        <v>0.10777757133160908</v>
      </c>
      <c r="BE13" s="84">
        <v>-406888804.05004883</v>
      </c>
      <c r="BF13" s="85">
        <v>-3.0487630670349036E-3</v>
      </c>
      <c r="BG13" s="76">
        <v>218</v>
      </c>
      <c r="BH13" s="74">
        <v>155016137714.17001</v>
      </c>
      <c r="BI13" s="31">
        <v>0.16888707720721113</v>
      </c>
      <c r="BJ13" s="84">
        <v>4039434158.9900513</v>
      </c>
      <c r="BK13" s="85">
        <v>2.6755347440167762E-2</v>
      </c>
      <c r="BL13" s="76">
        <v>220</v>
      </c>
      <c r="BM13" s="74">
        <v>169371228135.89993</v>
      </c>
      <c r="BN13" s="31">
        <f>BM13/BM$32</f>
        <v>0.17117944860940407</v>
      </c>
      <c r="BO13" s="32">
        <f>IF(BM13&lt;0,"Error",IF(AND(BH13=0,BM13&gt;0),"New Comer",BM13-BH13))</f>
        <v>14355090421.729919</v>
      </c>
      <c r="BP13" s="33">
        <f>IF(AND(BH13=0,BM13=0),"-",IF(BH13=0,"",BO13/BH13))</f>
        <v>9.2603845208676761E-2</v>
      </c>
      <c r="BQ13" s="76">
        <v>221</v>
      </c>
      <c r="BR13" s="74">
        <v>164993192689.51996</v>
      </c>
      <c r="BS13" s="31">
        <f>BR13/BR$32</f>
        <v>0.16880811211826177</v>
      </c>
      <c r="BT13" s="32">
        <f>IF(BR13&lt;0,"Error",IF(AND(BM13=0,BR13&gt;0),"New Comer",BR13-BM13))</f>
        <v>-4378035446.3799744</v>
      </c>
      <c r="BU13" s="33">
        <f>IF(AND(BM13=0,BR13=0),"-",IF(BM13=0,"",BT13/BM13))</f>
        <v>-2.584875539112895E-2</v>
      </c>
      <c r="BV13" s="76">
        <v>213</v>
      </c>
      <c r="BW13" s="74">
        <v>152352610770.34991</v>
      </c>
      <c r="BX13" s="31">
        <f>BW13/BW$32</f>
        <v>0.15565878416244724</v>
      </c>
      <c r="BY13" s="32">
        <f>IF(BW13&lt;0,"Error",IF(AND(BR13=0,BW13&gt;0),"New Comer",BW13-BR13))</f>
        <v>-12640581919.170044</v>
      </c>
      <c r="BZ13" s="33">
        <f>IF(AND(BR13=0,BW13=0),"-",IF(BR13=0,"",BY13/BR13))</f>
        <v>-7.6612748157172603E-2</v>
      </c>
      <c r="CA13" s="76">
        <v>207</v>
      </c>
      <c r="CB13" s="74">
        <v>136601240254.56004</v>
      </c>
      <c r="CC13" s="31">
        <f>CB13/CB$32</f>
        <v>0.1431480957963244</v>
      </c>
      <c r="CD13" s="32">
        <f>IF(CB13&lt;0,"Error",IF(AND(BW13=0,CB13&gt;0),"New Comer",CB13-BW13))</f>
        <v>-15751370515.789871</v>
      </c>
      <c r="CE13" s="33">
        <f>IF(AND(BW13=0,CB13=0),"-",IF(BW13=0,"",CD13/BW13))</f>
        <v>-0.1033875982573928</v>
      </c>
      <c r="CF13" s="76">
        <v>201</v>
      </c>
      <c r="CG13" s="74">
        <v>126616226317.19005</v>
      </c>
      <c r="CH13" s="31">
        <f>CG13/CG$32</f>
        <v>0.13371632717118775</v>
      </c>
      <c r="CI13" s="32">
        <f>IF(CG13&lt;0,"Error",IF(AND(CB13=0,CG13&gt;0),"New Comer",CG13-CB13))</f>
        <v>-9985013937.3699951</v>
      </c>
      <c r="CJ13" s="33">
        <f>IF(AND(CB13=0,CG13=0),"-",IF(CB13=0,"",CI13/CB13))</f>
        <v>-7.3096070861162432E-2</v>
      </c>
      <c r="CK13" s="76">
        <v>203</v>
      </c>
      <c r="CL13" s="74">
        <v>130553304014.47002</v>
      </c>
      <c r="CM13" s="31">
        <f>CL13/CL$32</f>
        <v>0.13666032426736008</v>
      </c>
      <c r="CN13" s="32">
        <f>IF(CL13&lt;0,"Error",IF(AND(CG13=0,CL13&gt;0),"New Comer",CL13-CG13))</f>
        <v>3937077697.2799683</v>
      </c>
      <c r="CO13" s="33">
        <f>IF(AND(CG13=0,CL13=0),"-",IF(CG13=0,"",CN13/CG13))</f>
        <v>3.1094574619662717E-2</v>
      </c>
      <c r="CP13" s="76">
        <v>200</v>
      </c>
      <c r="CQ13" s="74">
        <v>131693204961.75993</v>
      </c>
      <c r="CR13" s="31">
        <f>CQ13/CQ$32</f>
        <v>0.13782807218338289</v>
      </c>
      <c r="CS13" s="32">
        <f>IF(CQ13&lt;0,"Error",IF(AND(CL13=0,CQ13&gt;0),"New Comer",CQ13-CL13))</f>
        <v>1139900947.289917</v>
      </c>
      <c r="CT13" s="33">
        <f>IF(AND(CL13=0,CQ13=0),"-",IF(CL13=0,"",CS13/CL13))</f>
        <v>8.7313067707851712E-3</v>
      </c>
      <c r="CU13" s="76">
        <v>202</v>
      </c>
      <c r="CV13" s="74">
        <v>138285426148.58997</v>
      </c>
      <c r="CW13" s="31">
        <f>CV13/CV$32</f>
        <v>0.14356313459751577</v>
      </c>
      <c r="CX13" s="32">
        <f>IF(CV13&lt;0,"Error",IF(AND(CQ13=0,CV13&gt;0),"New Comer",CV13-CQ13))</f>
        <v>6592221186.8300323</v>
      </c>
      <c r="CY13" s="33">
        <f>IF(AND(CQ13=0,CV13=0),"-",IF(CQ13=0,"",CX13/CQ13))</f>
        <v>5.0057413279175879E-2</v>
      </c>
      <c r="CZ13" s="76">
        <v>238</v>
      </c>
      <c r="DA13" s="74">
        <v>141960164865.54007</v>
      </c>
      <c r="DB13" s="31">
        <f>DA13/DA$32</f>
        <v>0.14249848844960072</v>
      </c>
      <c r="DC13" s="32">
        <f>IF(DA13&lt;0,"Error",IF(AND(CV13=0,DA13&gt;0),"New Comer",DA13-CV13))</f>
        <v>3674738716.9501038</v>
      </c>
      <c r="DD13" s="33">
        <f>IF(AND(CV13=0,DA13=0),"-",IF(CV13=0,"",DC13/CV13))</f>
        <v>2.6573579149270124E-2</v>
      </c>
      <c r="DE13" s="76">
        <v>240</v>
      </c>
      <c r="DF13" s="74">
        <v>142708421979.00006</v>
      </c>
      <c r="DG13" s="31">
        <f>DF13/DF$32</f>
        <v>0.14348798465233475</v>
      </c>
      <c r="DH13" s="32">
        <f>IF(DF13&lt;0,"Error",IF(AND(DA13=0,DF13&gt;0),"New Comer",DF13-DA13))</f>
        <v>748257113.45999146</v>
      </c>
      <c r="DI13" s="33">
        <f>IF(AND(DA13=0,DF13=0),"-",IF(DA13=0,"",DH13/DA13))</f>
        <v>5.2708949314669764E-3</v>
      </c>
      <c r="DJ13" s="76">
        <v>235</v>
      </c>
      <c r="DK13" s="74">
        <v>140205977427.28006</v>
      </c>
      <c r="DL13" s="31">
        <f>DK13/DK$32</f>
        <v>0.13778957650404969</v>
      </c>
      <c r="DM13" s="32">
        <f>IF(DK13&lt;0,"Error",IF(AND(DF13=0,DK13&gt;0),"New Comer",DK13-DF13))</f>
        <v>-2502444551.7200012</v>
      </c>
      <c r="DN13" s="33">
        <f>IF(AND(DF13=0,DK13=0),"-",IF(DF13=0,"",DM13/DF13))</f>
        <v>-1.7535366988279379E-2</v>
      </c>
      <c r="DO13" s="76">
        <v>229</v>
      </c>
      <c r="DP13" s="74">
        <v>132460133333.14003</v>
      </c>
      <c r="DQ13" s="31">
        <f>DP13/DP$32</f>
        <v>0.12661663139982757</v>
      </c>
      <c r="DR13" s="32">
        <f>IF(DP13&lt;0,"Error",IF(AND(DK13=0,DP13&gt;0),"New Comer",DP13-DK13))</f>
        <v>-7745844094.1400299</v>
      </c>
      <c r="DS13" s="33">
        <f>IF(AND(DK13=0,DP13=0),"-",IF(DK13=0,"",DR13/DK13))</f>
        <v>-5.5246175921119543E-2</v>
      </c>
      <c r="DT13" s="76">
        <v>227</v>
      </c>
      <c r="DU13" s="74">
        <v>126217767779.87</v>
      </c>
      <c r="DV13" s="31">
        <f>DU13/DU$32</f>
        <v>0.11853019765594135</v>
      </c>
      <c r="DW13" s="32">
        <f>IF(DU13&lt;0,"Error",IF(AND(DP13=0,DU13&gt;0),"New Comer",DU13-DP13))</f>
        <v>-6242365553.2700348</v>
      </c>
      <c r="DX13" s="33">
        <f>IF(AND(DP13=0,DU13=0),"-",IF(DP13=0,"",DW13/DP13))</f>
        <v>-4.712637226153437E-2</v>
      </c>
      <c r="DY13" s="76">
        <v>227</v>
      </c>
      <c r="DZ13" s="74">
        <v>131620986706.65001</v>
      </c>
      <c r="EA13" s="31">
        <f>DZ13/DZ$32</f>
        <v>0.1209040022365768</v>
      </c>
      <c r="EB13" s="32">
        <f>IF(DZ13&lt;0,"Error",IF(AND(DU13=0,DZ13&gt;0),"New Comer",DZ13-DU13))</f>
        <v>5403218926.780014</v>
      </c>
      <c r="EC13" s="33">
        <f>IF(AND(DU13=0,DZ13=0),"-",IF(DU13=0,"",EB13/DU13))</f>
        <v>4.2808702941122316E-2</v>
      </c>
      <c r="ED13" s="76">
        <v>223</v>
      </c>
      <c r="EE13" s="74">
        <v>128711602401.57004</v>
      </c>
      <c r="EF13" s="31">
        <f>EE13/EE$32</f>
        <v>0.11605834383313667</v>
      </c>
      <c r="EG13" s="32">
        <f>IF(EE13&lt;0,"Error",IF(AND(DZ13=0,EE13&gt;0),"New Comer",EE13-DZ13))</f>
        <v>-2909384305.0799713</v>
      </c>
      <c r="EH13" s="33">
        <f>IF(AND(DZ13=0,EE13=0),"-",IF(DZ13=0,"",EG13/DZ13))</f>
        <v>-2.2104258430794593E-2</v>
      </c>
      <c r="EI13" s="76">
        <v>223</v>
      </c>
      <c r="EJ13" s="74">
        <v>127300768231.69995</v>
      </c>
      <c r="EK13" s="31">
        <f>EJ13/EJ$32</f>
        <v>0.11487345985558227</v>
      </c>
      <c r="EL13" s="32">
        <f>IF(EJ13&lt;0,"Error",IF(AND(EE13=0,EJ13&gt;0),"New Comer",EJ13-EE13))</f>
        <v>-1410834169.8700867</v>
      </c>
      <c r="EM13" s="33">
        <f>IF(AND(EE13=0,EJ13=0),"-",IF(EE13=0,"",EL13/EE13))</f>
        <v>-1.0961204301290535E-2</v>
      </c>
      <c r="EN13" s="76">
        <v>228</v>
      </c>
      <c r="EO13" s="74">
        <v>131029149926.55009</v>
      </c>
      <c r="EP13" s="31">
        <f>EO13/EO$32</f>
        <v>0.11412280340743498</v>
      </c>
      <c r="EQ13" s="32">
        <f>IF(EO13&lt;0,"Error",IF(AND(EJ13=0,EO13&gt;0),"New Comer",EO13-EJ13))</f>
        <v>3728381694.8501434</v>
      </c>
      <c r="ER13" s="33">
        <f>IF(AND(EJ13=0,EO13=0),"-",IF(EJ13=0,"",EQ13/EJ13))</f>
        <v>2.9287974822462353E-2</v>
      </c>
      <c r="ES13" s="76">
        <v>232</v>
      </c>
      <c r="ET13" s="74">
        <v>142148080058.87006</v>
      </c>
      <c r="EU13" s="31">
        <f>ET13/ET$32</f>
        <v>0.12066971194219754</v>
      </c>
      <c r="EV13" s="32">
        <f>IF(ET13&lt;0,"Error",IF(AND(EO13=0,ET13&gt;0),"New Comer",ET13-EO13))</f>
        <v>11118930132.319962</v>
      </c>
      <c r="EW13" s="33">
        <f>IF(AND(EO13=0,ET13=0),"-",IF(EO13=0,"",EV13/EO13))</f>
        <v>8.4858446678107935E-2</v>
      </c>
      <c r="EX13" s="76">
        <v>238</v>
      </c>
      <c r="EY13" s="74">
        <v>169374930235.69992</v>
      </c>
      <c r="EZ13" s="31">
        <f>EY13/EY$32</f>
        <v>0.1380873953781287</v>
      </c>
      <c r="FA13" s="32">
        <f>IF(EY13&lt;0,"Error",IF(AND(ET13=0,EY13&gt;0),"New Comer",EY13-ET13))</f>
        <v>27226850176.829865</v>
      </c>
      <c r="FB13" s="33">
        <f>IF(AND(ET13=0,EY13=0),"-",IF(ET13=0,"",FA13/ET13))</f>
        <v>0.19153864171471027</v>
      </c>
      <c r="FC13" s="76">
        <v>238</v>
      </c>
      <c r="FD13" s="74">
        <v>185245289291.48004</v>
      </c>
      <c r="FE13" s="31">
        <f>FD13/FD$32</f>
        <v>0.14597862243775525</v>
      </c>
      <c r="FF13" s="32">
        <f>IF(FD13&lt;0,"Error",IF(AND(EY13=0,FD13&gt;0),"New Comer",FD13-EY13))</f>
        <v>15870359055.780121</v>
      </c>
      <c r="FG13" s="33">
        <f>IF(AND(EY13=0,FD13=0),"-",IF(EY13=0,"",FF13/EY13))</f>
        <v>9.3699575454851192E-2</v>
      </c>
      <c r="FH13" s="76">
        <v>239</v>
      </c>
      <c r="FI13" s="74">
        <v>200988150823.52991</v>
      </c>
      <c r="FJ13" s="31">
        <f>FI13/FI$32</f>
        <v>0.15314874809945891</v>
      </c>
      <c r="FK13" s="32">
        <f>IF(FI13&lt;0,"Error",IF(AND(FD13=0,FI13&gt;0),"New Comer",FI13-FD13))</f>
        <v>15742861532.049866</v>
      </c>
      <c r="FL13" s="33">
        <f>IF(AND(FD13=0,FI13=0),"-",IF(FD13=0,"",FK13/FD13))</f>
        <v>8.4983869723557523E-2</v>
      </c>
      <c r="FM13" s="76">
        <v>246</v>
      </c>
      <c r="FN13" s="74">
        <v>209860781823.04004</v>
      </c>
      <c r="FO13" s="31">
        <f>FN13/FN$32</f>
        <v>0.15586315918043084</v>
      </c>
      <c r="FP13" s="32">
        <f>IF(FN13&lt;0,"Error",IF(AND(FI13=0,FN13&gt;0),"New Comer",FN13-FI13))</f>
        <v>8872630999.5101318</v>
      </c>
      <c r="FQ13" s="33">
        <f>IF(AND(FI13=0,FN13=0),"-",IF(FI13=0,"",FP13/FI13))</f>
        <v>4.414504518378505E-2</v>
      </c>
      <c r="FR13" s="76">
        <v>248</v>
      </c>
      <c r="FS13" s="74">
        <v>219756069349.42999</v>
      </c>
      <c r="FT13" s="31">
        <f>FS13/FS$32</f>
        <v>0.16206410010596395</v>
      </c>
      <c r="FU13" s="32">
        <f>IF(FS13&lt;0,"Error",IF(AND(FN13=0,FS13&gt;0),"New Comer",FS13-FN13))</f>
        <v>9895287526.3899536</v>
      </c>
      <c r="FV13" s="33">
        <f>IF(AND(FN13=0,FS13=0),"-",IF(FN13=0,"",FU13/FN13))</f>
        <v>4.7151675698672998E-2</v>
      </c>
      <c r="FW13" s="76">
        <v>255</v>
      </c>
      <c r="FX13" s="74">
        <v>232881707402.07999</v>
      </c>
      <c r="FY13" s="31">
        <f>FX13/FX$32</f>
        <v>0.17221126726767444</v>
      </c>
      <c r="FZ13" s="32">
        <f>IF(FX13&lt;0,"Error",IF(AND(FS13=0,FX13&gt;0),"New Comer",FX13-FS13))</f>
        <v>13125638052.649994</v>
      </c>
      <c r="GA13" s="33">
        <f>IF(AND(FS13=0,FX13=0),"-",IF(FS13=0,"",FZ13/FS13))</f>
        <v>5.9728216342362604E-2</v>
      </c>
      <c r="GB13" s="76">
        <v>258</v>
      </c>
      <c r="GC13" s="74">
        <v>246840899365.94003</v>
      </c>
      <c r="GD13" s="31">
        <f>GC13/GC$32</f>
        <v>0.17959980898079822</v>
      </c>
      <c r="GE13" s="32">
        <f>IF(GC13&lt;0,"Error",IF(AND(FX13=0,GC13&gt;0),"New Comer",GC13-FX13))</f>
        <v>13959191963.860046</v>
      </c>
      <c r="GF13" s="33">
        <f>IF(AND(FX13=0,GC13=0),"-",IF(FX13=0,"",GE13/FX13))</f>
        <v>5.994112684754118E-2</v>
      </c>
      <c r="GG13" s="76">
        <v>269</v>
      </c>
      <c r="GH13" s="74">
        <v>276508180746.16003</v>
      </c>
      <c r="GI13" s="31">
        <f>GH13/GH$32</f>
        <v>0.19777904846432706</v>
      </c>
      <c r="GJ13" s="32">
        <f>IF(GH13&lt;0,"Error",IF(AND(GC13=0,GH13&gt;0),"New Comer",GH13-GC13))</f>
        <v>29667281380.220001</v>
      </c>
      <c r="GK13" s="33">
        <f>IF(AND(GC13=0,GH13=0),"-",IF(GC13=0,"",GJ13/GC13))</f>
        <v>0.12018786779835236</v>
      </c>
      <c r="GL13" s="76">
        <v>266</v>
      </c>
      <c r="GM13" s="74">
        <v>277708970166.2326</v>
      </c>
      <c r="GN13" s="31">
        <f>GM13/GM$32</f>
        <v>0.19917038374312623</v>
      </c>
      <c r="GO13" s="32">
        <f>IF(GM13&lt;0,"Error",IF(AND(GH13=0,GM13&gt;0),"New Comer",GM13-GH13))</f>
        <v>1200789420.0725708</v>
      </c>
      <c r="GP13" s="33">
        <f>IF(AND(GH13=0,GM13=0),"-",IF(GH13=0,"",GO13/GH13))</f>
        <v>4.3426903928564745E-3</v>
      </c>
      <c r="GQ13" s="76">
        <v>270</v>
      </c>
      <c r="GR13" s="74">
        <v>285860385423.53931</v>
      </c>
      <c r="GS13" s="31">
        <f>GR13/GR$32</f>
        <v>0.21023544774846187</v>
      </c>
      <c r="GT13" s="32">
        <f>IF(GR13&lt;0,"Error",IF(AND(GM13=0,GR13&gt;0),"New Comer",GR13-GM13))</f>
        <v>8151415257.3067017</v>
      </c>
      <c r="GU13" s="33">
        <f>IF(AND(GM13=0,GR13=0),"-",IF(GM13=0,"",GT13/GM13))</f>
        <v>2.9352365724547469E-2</v>
      </c>
    </row>
    <row r="14" spans="1:203">
      <c r="A14" s="34" t="s">
        <v>148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30"/>
      <c r="O14" s="28"/>
      <c r="P14" s="31"/>
      <c r="Q14" s="30"/>
      <c r="R14" s="28"/>
      <c r="S14" s="47"/>
      <c r="T14" s="30"/>
      <c r="U14" s="28"/>
      <c r="V14" s="31"/>
      <c r="W14" s="30"/>
      <c r="X14" s="28"/>
      <c r="Y14" s="31"/>
      <c r="Z14" s="30"/>
      <c r="AA14" s="28"/>
      <c r="AB14" s="60"/>
      <c r="AC14" s="30"/>
      <c r="AD14" s="28"/>
      <c r="AE14" s="31"/>
      <c r="AF14" s="30"/>
      <c r="AG14" s="28"/>
      <c r="AH14" s="31"/>
      <c r="AI14" s="66"/>
      <c r="AJ14" s="64"/>
      <c r="AK14" s="31"/>
      <c r="AL14" s="73"/>
      <c r="AM14" s="74"/>
      <c r="AN14" s="47"/>
      <c r="AO14" s="76"/>
      <c r="AP14" s="74"/>
      <c r="AQ14" s="69"/>
      <c r="AR14" s="76"/>
      <c r="AS14" s="74"/>
      <c r="AT14" s="69"/>
      <c r="AU14" s="84"/>
      <c r="AV14" s="85"/>
      <c r="AW14" s="76"/>
      <c r="AX14" s="74"/>
      <c r="AY14" s="69"/>
      <c r="AZ14" s="84"/>
      <c r="BA14" s="85"/>
      <c r="BB14" s="76"/>
      <c r="BC14" s="74"/>
      <c r="BD14" s="69"/>
      <c r="BE14" s="84"/>
      <c r="BF14" s="85"/>
      <c r="BG14" s="76">
        <v>71</v>
      </c>
      <c r="BH14" s="74">
        <v>116613046499.64001</v>
      </c>
      <c r="BI14" s="31">
        <v>0.1270476537343927</v>
      </c>
      <c r="BJ14" s="84">
        <v>117851122.05003357</v>
      </c>
      <c r="BK14" s="85">
        <v>1.0116393355798811E-3</v>
      </c>
      <c r="BL14" s="76">
        <v>72</v>
      </c>
      <c r="BM14" s="74">
        <v>124063174367.71999</v>
      </c>
      <c r="BN14" s="31">
        <f>BM14/BM$32</f>
        <v>0.12538768251688229</v>
      </c>
      <c r="BO14" s="32">
        <f>IF(BM14&lt;0,"Error",IF(AND(BH14=0,BM14&gt;0),"New Comer",BM14-BH14))</f>
        <v>7450127868.0799713</v>
      </c>
      <c r="BP14" s="33">
        <f>IF(AND(BH14=0,BM14=0),"-",IF(BH14=0,"",BO14/BH14))</f>
        <v>6.3887601702464478E-2</v>
      </c>
      <c r="BQ14" s="76">
        <v>73</v>
      </c>
      <c r="BR14" s="74">
        <v>121470270731.29993</v>
      </c>
      <c r="BS14" s="31">
        <f>BR14/BR$32</f>
        <v>0.12427886718472682</v>
      </c>
      <c r="BT14" s="32">
        <f>IF(BR14&lt;0,"Error",IF(AND(BM14=0,BR14&gt;0),"New Comer",BR14-BM14))</f>
        <v>-2592903636.4200592</v>
      </c>
      <c r="BU14" s="33">
        <f>IF(AND(BM14=0,BR14=0),"-",IF(BM14=0,"",BT14/BM14))</f>
        <v>-2.089986532776246E-2</v>
      </c>
      <c r="BV14" s="76">
        <v>73</v>
      </c>
      <c r="BW14" s="74">
        <v>120838951345.86</v>
      </c>
      <c r="BX14" s="31">
        <f>BW14/BW$32</f>
        <v>0.12346125314724388</v>
      </c>
      <c r="BY14" s="32">
        <f>IF(BW14&lt;0,"Error",IF(AND(BR14=0,BW14&gt;0),"New Comer",BW14-BR14))</f>
        <v>-631319385.43992615</v>
      </c>
      <c r="BZ14" s="33">
        <f>IF(AND(BR14=0,BW14=0),"-",IF(BR14=0,"",BY14/BR14))</f>
        <v>-5.1973160316440333E-3</v>
      </c>
      <c r="CA14" s="76">
        <v>73</v>
      </c>
      <c r="CB14" s="74">
        <v>119585520379.01001</v>
      </c>
      <c r="CC14" s="31">
        <f>CB14/CB$32</f>
        <v>0.12531686751282173</v>
      </c>
      <c r="CD14" s="32">
        <f>IF(CB14&lt;0,"Error",IF(AND(BW14=0,CB14&gt;0),"New Comer",CB14-BW14))</f>
        <v>-1253430966.8499908</v>
      </c>
      <c r="CE14" s="33">
        <f>IF(AND(BW14=0,CB14=0),"-",IF(BW14=0,"",CD14/BW14))</f>
        <v>-1.0372739525539866E-2</v>
      </c>
      <c r="CF14" s="76">
        <v>73</v>
      </c>
      <c r="CG14" s="74">
        <v>117475088316.83</v>
      </c>
      <c r="CH14" s="31">
        <f>CG14/CG$32</f>
        <v>0.12406259292932958</v>
      </c>
      <c r="CI14" s="32">
        <f>IF(CG14&lt;0,"Error",IF(AND(CB14=0,CG14&gt;0),"New Comer",CG14-CB14))</f>
        <v>-2110432062.1800079</v>
      </c>
      <c r="CJ14" s="33">
        <f>IF(AND(CB14=0,CG14=0),"-",IF(CB14=0,"",CI14/CB14))</f>
        <v>-1.7647889606461395E-2</v>
      </c>
      <c r="CK14" s="76">
        <v>74</v>
      </c>
      <c r="CL14" s="74">
        <v>119379232768.23003</v>
      </c>
      <c r="CM14" s="31">
        <f>CL14/CL$32</f>
        <v>0.12496355250485848</v>
      </c>
      <c r="CN14" s="32">
        <f>IF(CL14&lt;0,"Error",IF(AND(CG14=0,CL14&gt;0),"New Comer",CL14-CG14))</f>
        <v>1904144451.4000244</v>
      </c>
      <c r="CO14" s="33">
        <f>IF(AND(CG14=0,CL14=0),"-",IF(CG14=0,"",CN14/CG14))</f>
        <v>1.6208921216254394E-2</v>
      </c>
      <c r="CP14" s="76">
        <v>74</v>
      </c>
      <c r="CQ14" s="74">
        <v>120759040395.40999</v>
      </c>
      <c r="CR14" s="31">
        <f>CQ14/CQ$32</f>
        <v>0.12638454460309909</v>
      </c>
      <c r="CS14" s="32">
        <f>IF(CQ14&lt;0,"Error",IF(AND(CL14=0,CQ14&gt;0),"New Comer",CQ14-CL14))</f>
        <v>1379807627.1799622</v>
      </c>
      <c r="CT14" s="33">
        <f>IF(AND(CL14=0,CQ14=0),"-",IF(CL14=0,"",CS14/CL14))</f>
        <v>1.1558188096742111E-2</v>
      </c>
      <c r="CU14" s="76">
        <v>74</v>
      </c>
      <c r="CV14" s="74">
        <v>117959078110.90994</v>
      </c>
      <c r="CW14" s="31">
        <f>CV14/CV$32</f>
        <v>0.12246102484898851</v>
      </c>
      <c r="CX14" s="32">
        <f>IF(CV14&lt;0,"Error",IF(AND(CQ14=0,CV14&gt;0),"New Comer",CV14-CQ14))</f>
        <v>-2799962284.5000458</v>
      </c>
      <c r="CY14" s="33">
        <f>IF(AND(CQ14=0,CV14=0),"-",IF(CQ14=0,"",CX14/CQ14))</f>
        <v>-2.3186357520993281E-2</v>
      </c>
      <c r="CZ14" s="76">
        <v>74</v>
      </c>
      <c r="DA14" s="74">
        <v>113270695728.98001</v>
      </c>
      <c r="DB14" s="31">
        <f>DA14/DA$32</f>
        <v>0.11370022669600603</v>
      </c>
      <c r="DC14" s="32">
        <f>IF(DA14&lt;0,"Error",IF(AND(CV14=0,DA14&gt;0),"New Comer",DA14-CV14))</f>
        <v>-4688382381.9299316</v>
      </c>
      <c r="DD14" s="33">
        <f>IF(AND(CV14=0,DA14=0),"-",IF(CV14=0,"",DC14/CV14))</f>
        <v>-3.9745837768600759E-2</v>
      </c>
      <c r="DE14" s="76">
        <v>74</v>
      </c>
      <c r="DF14" s="74">
        <v>107740827031.53999</v>
      </c>
      <c r="DG14" s="31">
        <f>DF14/DF$32</f>
        <v>0.10832937482699075</v>
      </c>
      <c r="DH14" s="32">
        <f>IF(DF14&lt;0,"Error",IF(AND(DA14=0,DF14&gt;0),"New Comer",DF14-DA14))</f>
        <v>-5529868697.4400177</v>
      </c>
      <c r="DI14" s="33">
        <f>IF(AND(DA14=0,DF14=0),"-",IF(DA14=0,"",DH14/DA14))</f>
        <v>-4.8819941131739826E-2</v>
      </c>
      <c r="DJ14" s="76">
        <v>74</v>
      </c>
      <c r="DK14" s="74">
        <v>112200655660.22</v>
      </c>
      <c r="DL14" s="31">
        <f>DK14/DK$32</f>
        <v>0.11026691665066152</v>
      </c>
      <c r="DM14" s="32">
        <f>IF(DK14&lt;0,"Error",IF(AND(DF14=0,DK14&gt;0),"New Comer",DK14-DF14))</f>
        <v>4459828628.6800079</v>
      </c>
      <c r="DN14" s="33">
        <f>IF(AND(DF14=0,DK14=0),"-",IF(DF14=0,"",DM14/DF14))</f>
        <v>4.1394044871907655E-2</v>
      </c>
      <c r="DO14" s="76">
        <v>74</v>
      </c>
      <c r="DP14" s="74">
        <v>113509807228.37999</v>
      </c>
      <c r="DQ14" s="31">
        <f>DP14/DP$32</f>
        <v>0.10850230224330826</v>
      </c>
      <c r="DR14" s="32">
        <f>IF(DP14&lt;0,"Error",IF(AND(DK14=0,DP14&gt;0),"New Comer",DP14-DK14))</f>
        <v>1309151568.1599884</v>
      </c>
      <c r="DS14" s="33">
        <f>IF(AND(DK14=0,DP14=0),"-",IF(DK14=0,"",DR14/DK14))</f>
        <v>1.1667949357840868E-2</v>
      </c>
      <c r="DT14" s="76">
        <v>71</v>
      </c>
      <c r="DU14" s="74">
        <v>110971344423.83998</v>
      </c>
      <c r="DV14" s="31">
        <f>DU14/DU$32</f>
        <v>0.10421239117176886</v>
      </c>
      <c r="DW14" s="32">
        <f>IF(DU14&lt;0,"Error",IF(AND(DP14=0,DU14&gt;0),"New Comer",DU14-DP14))</f>
        <v>-2538462804.5400085</v>
      </c>
      <c r="DX14" s="33">
        <f>IF(AND(DP14=0,DU14=0),"-",IF(DP14=0,"",DW14/DP14))</f>
        <v>-2.2363378694077601E-2</v>
      </c>
      <c r="DY14" s="76">
        <v>71</v>
      </c>
      <c r="DZ14" s="74">
        <v>112833413312.02005</v>
      </c>
      <c r="EA14" s="31">
        <f>DZ14/DZ$32</f>
        <v>0.10364617069648376</v>
      </c>
      <c r="EB14" s="32">
        <f>IF(DZ14&lt;0,"Error",IF(AND(DU14=0,DZ14&gt;0),"New Comer",DZ14-DU14))</f>
        <v>1862068888.180069</v>
      </c>
      <c r="EC14" s="33">
        <f>IF(AND(DU14=0,DZ14=0),"-",IF(DU14=0,"",EB14/DU14))</f>
        <v>1.6779727215596757E-2</v>
      </c>
      <c r="ED14" s="76">
        <v>71</v>
      </c>
      <c r="EE14" s="74">
        <v>113243001579.67999</v>
      </c>
      <c r="EF14" s="31">
        <f>EE14/EE$32</f>
        <v>0.10211041560205625</v>
      </c>
      <c r="EG14" s="32">
        <f>IF(EE14&lt;0,"Error",IF(AND(DZ14=0,EE14&gt;0),"New Comer",EE14-DZ14))</f>
        <v>409588267.65994263</v>
      </c>
      <c r="EH14" s="33">
        <f>IF(AND(DZ14=0,EE14=0),"-",IF(DZ14=0,"",EG14/DZ14))</f>
        <v>3.6300263870180159E-3</v>
      </c>
      <c r="EI14" s="76">
        <v>70</v>
      </c>
      <c r="EJ14" s="74">
        <v>111649048078.57999</v>
      </c>
      <c r="EK14" s="31">
        <f>EJ14/EJ$32</f>
        <v>0.10074968612149328</v>
      </c>
      <c r="EL14" s="32">
        <f>IF(EJ14&lt;0,"Error",IF(AND(EE14=0,EJ14&gt;0),"New Comer",EJ14-EE14))</f>
        <v>-1593953501.1000061</v>
      </c>
      <c r="EM14" s="33">
        <f>IF(AND(EE14=0,EJ14=0),"-",IF(EE14=0,"",EL14/EE14))</f>
        <v>-1.4075514414711705E-2</v>
      </c>
      <c r="EN14" s="76">
        <v>70</v>
      </c>
      <c r="EO14" s="74">
        <v>110244697066.60004</v>
      </c>
      <c r="EP14" s="31">
        <f>EO14/EO$32</f>
        <v>9.6020113822737063E-2</v>
      </c>
      <c r="EQ14" s="32">
        <f>IF(EO14&lt;0,"Error",IF(AND(EJ14=0,EO14&gt;0),"New Comer",EO14-EJ14))</f>
        <v>-1404351011.97995</v>
      </c>
      <c r="ER14" s="33">
        <f>IF(AND(EJ14=0,EO14=0),"-",IF(EJ14=0,"",EQ14/EJ14))</f>
        <v>-1.257826229733325E-2</v>
      </c>
      <c r="ES14" s="76">
        <v>70</v>
      </c>
      <c r="ET14" s="74">
        <v>110256909835.78003</v>
      </c>
      <c r="EU14" s="31">
        <f>ET14/ET$32</f>
        <v>9.3597251148312008E-2</v>
      </c>
      <c r="EV14" s="32">
        <f>IF(ET14&lt;0,"Error",IF(AND(EO14=0,ET14&gt;0),"New Comer",ET14-EO14))</f>
        <v>12212769.179992676</v>
      </c>
      <c r="EW14" s="33">
        <f>IF(AND(EO14=0,ET14=0),"-",IF(EO14=0,"",EV14/EO14))</f>
        <v>1.1077874496416646E-4</v>
      </c>
      <c r="EX14" s="76">
        <v>70</v>
      </c>
      <c r="EY14" s="74">
        <v>108838231831.82997</v>
      </c>
      <c r="EZ14" s="31">
        <f>EY14/EY$32</f>
        <v>8.8733249544687157E-2</v>
      </c>
      <c r="FA14" s="32">
        <f>IF(EY14&lt;0,"Error",IF(AND(ET14=0,EY14&gt;0),"New Comer",EY14-ET14))</f>
        <v>-1418678003.950058</v>
      </c>
      <c r="FB14" s="33">
        <f>IF(AND(ET14=0,EY14=0),"-",IF(ET14=0,"",FA14/ET14))</f>
        <v>-1.286702126935246E-2</v>
      </c>
      <c r="FC14" s="76">
        <v>74</v>
      </c>
      <c r="FD14" s="74">
        <v>109726292582.45007</v>
      </c>
      <c r="FE14" s="31">
        <f>FD14/FD$32</f>
        <v>8.6467478323751595E-2</v>
      </c>
      <c r="FF14" s="32">
        <f>IF(FD14&lt;0,"Error",IF(AND(EY14=0,FD14&gt;0),"New Comer",FD14-EY14))</f>
        <v>888060750.62010193</v>
      </c>
      <c r="FG14" s="33">
        <f>IF(AND(EY14=0,FD14=0),"-",IF(EY14=0,"",FF14/EY14))</f>
        <v>8.1594558793667091E-3</v>
      </c>
      <c r="FH14" s="76">
        <v>74</v>
      </c>
      <c r="FI14" s="74">
        <v>113346613793.41005</v>
      </c>
      <c r="FJ14" s="31">
        <f>FI14/FI$32</f>
        <v>8.6367738260425778E-2</v>
      </c>
      <c r="FK14" s="32">
        <f>IF(FI14&lt;0,"Error",IF(AND(FD14=0,FI14&gt;0),"New Comer",FI14-FD14))</f>
        <v>3620321210.9599762</v>
      </c>
      <c r="FL14" s="33">
        <f>IF(AND(FD14=0,FI14=0),"-",IF(FD14=0,"",FK14/FD14))</f>
        <v>3.2994108574657344E-2</v>
      </c>
      <c r="FM14" s="76">
        <v>78</v>
      </c>
      <c r="FN14" s="74">
        <v>120703432916.95998</v>
      </c>
      <c r="FO14" s="31">
        <f>FN14/FN$32</f>
        <v>8.9646184555932762E-2</v>
      </c>
      <c r="FP14" s="32">
        <f>IF(FN14&lt;0,"Error",IF(AND(FI14=0,FN14&gt;0),"New Comer",FN14-FI14))</f>
        <v>7356819123.5499268</v>
      </c>
      <c r="FQ14" s="33">
        <f>IF(AND(FI14=0,FN14=0),"-",IF(FI14=0,"",FP14/FI14))</f>
        <v>6.4905504252281865E-2</v>
      </c>
      <c r="FR14" s="76">
        <v>80</v>
      </c>
      <c r="FS14" s="74">
        <v>113500392313.75996</v>
      </c>
      <c r="FT14" s="31">
        <f>FS14/FS$32</f>
        <v>8.3703439893416026E-2</v>
      </c>
      <c r="FU14" s="32">
        <f>IF(FS14&lt;0,"Error",IF(AND(FN14=0,FS14&gt;0),"New Comer",FS14-FN14))</f>
        <v>-7203040603.2000122</v>
      </c>
      <c r="FV14" s="33">
        <f>IF(AND(FN14=0,FS14=0),"-",IF(FN14=0,"",FU14/FN14))</f>
        <v>-5.9675523960908958E-2</v>
      </c>
      <c r="FW14" s="76">
        <v>80</v>
      </c>
      <c r="FX14" s="74">
        <v>112292016971.26993</v>
      </c>
      <c r="FY14" s="31">
        <f>FX14/FX$32</f>
        <v>8.3037653589845176E-2</v>
      </c>
      <c r="FZ14" s="32">
        <f>IF(FX14&lt;0,"Error",IF(AND(FS14=0,FX14&gt;0),"New Comer",FX14-FS14))</f>
        <v>-1208375342.490036</v>
      </c>
      <c r="GA14" s="33">
        <f>IF(AND(FS14=0,FX14=0),"-",IF(FS14=0,"",FZ14/FS14))</f>
        <v>-1.0646441988936996E-2</v>
      </c>
      <c r="GB14" s="76">
        <v>83</v>
      </c>
      <c r="GC14" s="74">
        <v>114858075882.76994</v>
      </c>
      <c r="GD14" s="31">
        <f>GC14/GC$32</f>
        <v>8.3569977833640563E-2</v>
      </c>
      <c r="GE14" s="32">
        <f>IF(GC14&lt;0,"Error",IF(AND(FX14=0,GC14&gt;0),"New Comer",GC14-FX14))</f>
        <v>2566058911.5000153</v>
      </c>
      <c r="GF14" s="33">
        <f>IF(AND(FX14=0,GC14=0),"-",IF(FX14=0,"",GE14/FX14))</f>
        <v>2.2851659278295314E-2</v>
      </c>
      <c r="GG14" s="76">
        <v>84</v>
      </c>
      <c r="GH14" s="74">
        <v>114419289502.67003</v>
      </c>
      <c r="GI14" s="31">
        <f>GH14/GH$32</f>
        <v>8.1841116392057101E-2</v>
      </c>
      <c r="GJ14" s="32">
        <f>IF(GH14&lt;0,"Error",IF(AND(GC14=0,GH14&gt;0),"New Comer",GH14-GC14))</f>
        <v>-438786380.09991455</v>
      </c>
      <c r="GK14" s="33">
        <f>IF(AND(GC14=0,GH14=0),"-",IF(GC14=0,"",GJ14/GC14))</f>
        <v>-3.8202483954873361E-3</v>
      </c>
      <c r="GL14" s="76">
        <v>87</v>
      </c>
      <c r="GM14" s="74">
        <v>113540457037.71001</v>
      </c>
      <c r="GN14" s="31">
        <f>GM14/GM$32</f>
        <v>8.1430197897584239E-2</v>
      </c>
      <c r="GO14" s="32">
        <f>IF(GM14&lt;0,"Error",IF(AND(GH14=0,GM14&gt;0),"New Comer",GM14-GH14))</f>
        <v>-878832464.96002197</v>
      </c>
      <c r="GP14" s="33">
        <f>IF(AND(GH14=0,GM14=0),"-",IF(GH14=0,"",GO14/GH14))</f>
        <v>-7.6808068707638144E-3</v>
      </c>
      <c r="GQ14" s="76">
        <v>87</v>
      </c>
      <c r="GR14" s="74">
        <v>112712727937.57002</v>
      </c>
      <c r="GS14" s="31">
        <f>GR14/GR$32</f>
        <v>8.2894349945679208E-2</v>
      </c>
      <c r="GT14" s="32">
        <f>IF(GR14&lt;0,"Error",IF(AND(GM14=0,GR14&gt;0),"New Comer",GR14-GM14))</f>
        <v>-827729100.13998413</v>
      </c>
      <c r="GU14" s="33">
        <f>IF(AND(GM14=0,GR14=0),"-",IF(GM14=0,"",GT14/GM14))</f>
        <v>-7.2901688238322998E-3</v>
      </c>
    </row>
    <row r="15" spans="1:203" ht="21" hidden="1" customHeight="1">
      <c r="A15" s="87" t="s">
        <v>15</v>
      </c>
      <c r="B15" s="27">
        <v>0</v>
      </c>
      <c r="C15" s="28">
        <v>0</v>
      </c>
      <c r="D15" s="29">
        <f>C15/C$32</f>
        <v>0</v>
      </c>
      <c r="E15" s="27">
        <v>1</v>
      </c>
      <c r="F15" s="28">
        <v>1030954238.6</v>
      </c>
      <c r="G15" s="29">
        <f>F15/F$32</f>
        <v>3.8103326970214138E-2</v>
      </c>
      <c r="H15" s="27">
        <v>5</v>
      </c>
      <c r="I15" s="28">
        <v>5589192749.6599998</v>
      </c>
      <c r="J15" s="29">
        <f>I15/I$32</f>
        <v>3.0313486515025991E-2</v>
      </c>
      <c r="K15" s="27">
        <v>13</v>
      </c>
      <c r="L15" s="28">
        <v>12986980037.950001</v>
      </c>
      <c r="M15" s="29">
        <f>L15/L$32</f>
        <v>4.4832592830387374E-2</v>
      </c>
      <c r="N15" s="30">
        <v>26</v>
      </c>
      <c r="O15" s="28">
        <v>26105361228.819996</v>
      </c>
      <c r="P15" s="31">
        <f>O15/O$32</f>
        <v>4.6731622857141462E-2</v>
      </c>
      <c r="Q15" s="30">
        <v>46</v>
      </c>
      <c r="R15" s="28">
        <v>26023410794.619995</v>
      </c>
      <c r="S15" s="47">
        <f>R15/R$32</f>
        <v>6.0644024510048786E-2</v>
      </c>
      <c r="T15" s="30">
        <v>22</v>
      </c>
      <c r="U15" s="28">
        <v>13683436604.99</v>
      </c>
      <c r="V15" s="31">
        <f>U15/U$32</f>
        <v>4.1485726691721084E-2</v>
      </c>
      <c r="W15" s="30">
        <v>24</v>
      </c>
      <c r="X15" s="28">
        <v>22482140776.909992</v>
      </c>
      <c r="Y15" s="31">
        <f>X15/X$32</f>
        <v>3.6824010824544853E-2</v>
      </c>
      <c r="Z15" s="30">
        <v>15</v>
      </c>
      <c r="AA15" s="28">
        <v>12970318604.119999</v>
      </c>
      <c r="AB15" s="60">
        <v>2.0054050183033186E-2</v>
      </c>
      <c r="AC15" s="30">
        <v>24</v>
      </c>
      <c r="AD15" s="28">
        <v>19806566298.280003</v>
      </c>
      <c r="AE15" s="31">
        <f>AD15/AD$32</f>
        <v>2.2758085757846928E-2</v>
      </c>
      <c r="AF15" s="30">
        <v>24</v>
      </c>
      <c r="AG15" s="28">
        <v>16500461186.02</v>
      </c>
      <c r="AH15" s="31">
        <f t="shared" ref="AH15:AH28" si="12">AG15/AG$32</f>
        <v>2.0395942769178305E-2</v>
      </c>
      <c r="AI15" s="66">
        <v>37</v>
      </c>
      <c r="AJ15" s="64">
        <v>32752319043.110001</v>
      </c>
      <c r="AK15" s="31">
        <f t="shared" ref="AK15:AK28" si="13">AJ15/AJ$32</f>
        <v>3.4174824576341904E-2</v>
      </c>
      <c r="AL15" s="73">
        <v>32</v>
      </c>
      <c r="AM15" s="74">
        <v>28223542537.640011</v>
      </c>
      <c r="AN15" s="47">
        <f t="shared" ref="AN15:AN28" si="14">AM15/AM$32</f>
        <v>2.5567511185180997E-2</v>
      </c>
      <c r="AO15" s="76">
        <v>19</v>
      </c>
      <c r="AP15" s="74">
        <v>11048325037.430002</v>
      </c>
      <c r="AQ15" s="69">
        <v>1.0453453003842841E-2</v>
      </c>
      <c r="AR15" s="76">
        <v>18</v>
      </c>
      <c r="AS15" s="74">
        <v>7468124446.8100004</v>
      </c>
      <c r="AT15" s="69">
        <v>7.4056679274175884E-3</v>
      </c>
      <c r="AU15" s="84">
        <v>-60434775.289999962</v>
      </c>
      <c r="AV15" s="85">
        <v>-8.0274025224633099E-3</v>
      </c>
      <c r="AW15" s="76">
        <v>25</v>
      </c>
      <c r="AX15" s="74">
        <v>45464912709.509995</v>
      </c>
      <c r="AY15" s="69">
        <v>4.6992470182641917E-2</v>
      </c>
      <c r="AZ15" s="84">
        <v>7592577262.6899948</v>
      </c>
      <c r="BA15" s="85">
        <v>0.20047819003270673</v>
      </c>
      <c r="BB15" s="76">
        <v>31</v>
      </c>
      <c r="BC15" s="74">
        <v>60948993275.429993</v>
      </c>
      <c r="BD15" s="69">
        <v>4.9370661669531489E-2</v>
      </c>
      <c r="BE15" s="84">
        <v>1013069850.7299957</v>
      </c>
      <c r="BF15" s="85">
        <v>1.6902548469162365E-2</v>
      </c>
      <c r="BG15" s="76"/>
      <c r="BH15" s="74"/>
      <c r="BI15" s="69"/>
      <c r="BJ15" s="84"/>
      <c r="BK15" s="85"/>
      <c r="BL15" s="76"/>
      <c r="BM15" s="74"/>
      <c r="BN15" s="69"/>
      <c r="BO15" s="32"/>
      <c r="BP15" s="33"/>
      <c r="BQ15" s="76"/>
      <c r="BR15" s="74"/>
      <c r="BS15" s="69"/>
      <c r="BT15" s="32"/>
      <c r="BU15" s="33"/>
      <c r="BV15" s="76"/>
      <c r="BW15" s="74"/>
      <c r="BX15" s="69"/>
      <c r="BY15" s="32"/>
      <c r="BZ15" s="33"/>
      <c r="CA15" s="76"/>
      <c r="CB15" s="74"/>
      <c r="CC15" s="69"/>
      <c r="CD15" s="32"/>
      <c r="CE15" s="33"/>
      <c r="CF15" s="76"/>
      <c r="CG15" s="74"/>
      <c r="CH15" s="69"/>
      <c r="CI15" s="32"/>
      <c r="CJ15" s="33"/>
      <c r="CK15" s="76"/>
      <c r="CL15" s="74"/>
      <c r="CM15" s="69"/>
      <c r="CN15" s="32"/>
      <c r="CO15" s="33"/>
      <c r="CP15" s="76"/>
      <c r="CQ15" s="74"/>
      <c r="CR15" s="69"/>
      <c r="CS15" s="32"/>
      <c r="CT15" s="33"/>
      <c r="CU15" s="76"/>
      <c r="CV15" s="74"/>
      <c r="CW15" s="69"/>
      <c r="CX15" s="32"/>
      <c r="CY15" s="33"/>
      <c r="CZ15" s="76"/>
      <c r="DA15" s="74"/>
      <c r="DB15" s="69"/>
      <c r="DC15" s="32"/>
      <c r="DD15" s="33"/>
      <c r="DE15" s="76"/>
      <c r="DF15" s="74"/>
      <c r="DG15" s="69"/>
      <c r="DH15" s="32"/>
      <c r="DI15" s="33"/>
      <c r="DJ15" s="76"/>
      <c r="DK15" s="74"/>
      <c r="DL15" s="69"/>
      <c r="DM15" s="32"/>
      <c r="DN15" s="33"/>
      <c r="DO15" s="76"/>
      <c r="DP15" s="74"/>
      <c r="DQ15" s="69"/>
      <c r="DR15" s="32"/>
      <c r="DS15" s="33"/>
      <c r="DT15" s="76"/>
      <c r="DU15" s="74"/>
      <c r="DV15" s="69"/>
      <c r="DW15" s="32"/>
      <c r="DX15" s="33"/>
      <c r="DY15" s="76"/>
      <c r="DZ15" s="74"/>
      <c r="EA15" s="69"/>
      <c r="EB15" s="32"/>
      <c r="EC15" s="33"/>
      <c r="ED15" s="76"/>
      <c r="EE15" s="74"/>
      <c r="EF15" s="69"/>
      <c r="EG15" s="32"/>
      <c r="EH15" s="33"/>
      <c r="EI15" s="76"/>
      <c r="EJ15" s="74"/>
      <c r="EK15" s="69"/>
      <c r="EL15" s="32"/>
      <c r="EM15" s="33"/>
      <c r="EN15" s="76"/>
      <c r="EO15" s="74"/>
      <c r="EP15" s="69"/>
      <c r="EQ15" s="32"/>
      <c r="ER15" s="33"/>
      <c r="ES15" s="76"/>
      <c r="ET15" s="74"/>
      <c r="EU15" s="69"/>
      <c r="EV15" s="32"/>
      <c r="EW15" s="33"/>
      <c r="EX15" s="76"/>
      <c r="EY15" s="74"/>
      <c r="EZ15" s="69"/>
      <c r="FA15" s="32"/>
      <c r="FB15" s="33"/>
      <c r="FC15" s="76"/>
      <c r="FD15" s="74"/>
      <c r="FE15" s="69"/>
      <c r="FF15" s="32"/>
      <c r="FG15" s="33"/>
      <c r="FH15" s="76"/>
      <c r="FI15" s="74"/>
      <c r="FJ15" s="69"/>
      <c r="FK15" s="32"/>
      <c r="FL15" s="33"/>
      <c r="FM15" s="76"/>
      <c r="FN15" s="74"/>
      <c r="FO15" s="69"/>
      <c r="FP15" s="32"/>
      <c r="FQ15" s="33"/>
      <c r="FR15" s="76"/>
      <c r="FS15" s="74"/>
      <c r="FT15" s="69"/>
      <c r="FU15" s="32"/>
      <c r="FV15" s="33"/>
      <c r="FW15" s="76"/>
      <c r="FX15" s="74"/>
      <c r="FY15" s="69"/>
      <c r="FZ15" s="32"/>
      <c r="GA15" s="33"/>
      <c r="GB15" s="76"/>
      <c r="GC15" s="74"/>
      <c r="GD15" s="69"/>
      <c r="GE15" s="32"/>
      <c r="GF15" s="33"/>
      <c r="GG15" s="76"/>
      <c r="GH15" s="74"/>
      <c r="GI15" s="69"/>
      <c r="GJ15" s="32"/>
      <c r="GK15" s="33"/>
      <c r="GL15" s="76"/>
      <c r="GM15" s="74"/>
      <c r="GN15" s="69"/>
      <c r="GO15" s="32"/>
      <c r="GP15" s="33"/>
      <c r="GQ15" s="76"/>
      <c r="GR15" s="74"/>
      <c r="GS15" s="69"/>
      <c r="GT15" s="32"/>
      <c r="GU15" s="33"/>
    </row>
    <row r="16" spans="1:203">
      <c r="A16" s="34" t="s">
        <v>110</v>
      </c>
      <c r="B16" s="27">
        <v>0</v>
      </c>
      <c r="C16" s="28">
        <v>0</v>
      </c>
      <c r="D16" s="29">
        <f>C16/C$32</f>
        <v>0</v>
      </c>
      <c r="E16" s="27">
        <v>0</v>
      </c>
      <c r="F16" s="28">
        <v>0</v>
      </c>
      <c r="G16" s="29">
        <f>F16/F$32</f>
        <v>0</v>
      </c>
      <c r="H16" s="27">
        <v>2</v>
      </c>
      <c r="I16" s="28">
        <v>1422234003.5899999</v>
      </c>
      <c r="J16" s="29">
        <f>I16/I$32</f>
        <v>7.7136132568803471E-3</v>
      </c>
      <c r="K16" s="27">
        <v>8</v>
      </c>
      <c r="L16" s="28">
        <v>5907615178.1900005</v>
      </c>
      <c r="M16" s="29">
        <f>L16/L$32</f>
        <v>2.0393787093570977E-2</v>
      </c>
      <c r="N16" s="30">
        <v>1</v>
      </c>
      <c r="O16" s="28">
        <v>453749654.63999999</v>
      </c>
      <c r="P16" s="31">
        <f>O16/O$32</f>
        <v>8.1226448262225958E-4</v>
      </c>
      <c r="Q16" s="30">
        <v>6</v>
      </c>
      <c r="R16" s="28">
        <v>6120354520.5499992</v>
      </c>
      <c r="S16" s="47">
        <f>R16/R$32</f>
        <v>1.4262654979536934E-2</v>
      </c>
      <c r="T16" s="30">
        <v>0</v>
      </c>
      <c r="U16" s="28">
        <v>0</v>
      </c>
      <c r="V16" s="31">
        <f>U16/U$32</f>
        <v>0</v>
      </c>
      <c r="W16" s="30">
        <v>0</v>
      </c>
      <c r="X16" s="28">
        <v>0</v>
      </c>
      <c r="Y16" s="31">
        <f>X16/X$32</f>
        <v>0</v>
      </c>
      <c r="Z16" s="30">
        <v>0</v>
      </c>
      <c r="AA16" s="28">
        <v>0</v>
      </c>
      <c r="AB16" s="60">
        <v>0</v>
      </c>
      <c r="AC16" s="30">
        <v>0</v>
      </c>
      <c r="AD16" s="28">
        <v>0</v>
      </c>
      <c r="AE16" s="31">
        <f>AD16/AD$32</f>
        <v>0</v>
      </c>
      <c r="AF16" s="30">
        <v>4</v>
      </c>
      <c r="AG16" s="28">
        <v>426847086.94</v>
      </c>
      <c r="AH16" s="31">
        <f t="shared" si="12"/>
        <v>5.2761851067501203E-4</v>
      </c>
      <c r="AI16" s="66">
        <v>24</v>
      </c>
      <c r="AJ16" s="64">
        <v>6762482171.8800001</v>
      </c>
      <c r="AK16" s="31">
        <f t="shared" si="13"/>
        <v>7.0561917041796702E-3</v>
      </c>
      <c r="AL16" s="73">
        <v>20</v>
      </c>
      <c r="AM16" s="74">
        <v>6296421655.1199999</v>
      </c>
      <c r="AN16" s="47">
        <f t="shared" si="14"/>
        <v>5.7038846515883737E-3</v>
      </c>
      <c r="AO16" s="76">
        <v>21</v>
      </c>
      <c r="AP16" s="74">
        <v>7432815124.9800005</v>
      </c>
      <c r="AQ16" s="69">
        <v>7.0326120323216416E-3</v>
      </c>
      <c r="AR16" s="76">
        <v>23</v>
      </c>
      <c r="AS16" s="74">
        <v>6769596849.3800001</v>
      </c>
      <c r="AT16" s="69">
        <v>6.7129821719046252E-3</v>
      </c>
      <c r="AU16" s="84">
        <v>353921603.8000021</v>
      </c>
      <c r="AV16" s="85">
        <v>5.5165136989100583E-2</v>
      </c>
      <c r="AW16" s="76">
        <v>23</v>
      </c>
      <c r="AX16" s="74">
        <v>5874050373.2199993</v>
      </c>
      <c r="AY16" s="69">
        <v>6.071410249450195E-3</v>
      </c>
      <c r="AZ16" s="84">
        <v>147801125.60000038</v>
      </c>
      <c r="BA16" s="85">
        <v>2.5811158265845825E-2</v>
      </c>
      <c r="BB16" s="76">
        <v>23</v>
      </c>
      <c r="BC16" s="74">
        <v>7475771989.9599991</v>
      </c>
      <c r="BD16" s="69">
        <v>6.0556178174588794E-3</v>
      </c>
      <c r="BE16" s="84">
        <v>110890536.92999935</v>
      </c>
      <c r="BF16" s="85">
        <v>1.5056662844773647E-2</v>
      </c>
      <c r="BG16" s="76">
        <v>30</v>
      </c>
      <c r="BH16" s="74">
        <v>5070229173.4500008</v>
      </c>
      <c r="BI16" s="31">
        <v>5.5239164031657502E-3</v>
      </c>
      <c r="BJ16" s="84">
        <v>-219995828.91999912</v>
      </c>
      <c r="BK16" s="85">
        <v>-4.1585344445924675E-2</v>
      </c>
      <c r="BL16" s="76">
        <v>30</v>
      </c>
      <c r="BM16" s="74">
        <v>5433313404.8699999</v>
      </c>
      <c r="BN16" s="31">
        <f t="shared" ref="BN16:BN30" si="15">BM16/BM$32</f>
        <v>5.4913198835723175E-3</v>
      </c>
      <c r="BO16" s="32">
        <f t="shared" ref="BO16:BO22" si="16">IF(BM16&lt;0,"Error",IF(AND(BH16=0,BM16&gt;0),"New Comer",BM16-BH16))</f>
        <v>363084231.41999912</v>
      </c>
      <c r="BP16" s="33">
        <f t="shared" ref="BP16:BP22" si="17">IF(AND(BH16=0,BM16=0),"-",IF(BH16=0,"",BO16/BH16))</f>
        <v>7.1611009877279586E-2</v>
      </c>
      <c r="BQ16" s="76">
        <v>31</v>
      </c>
      <c r="BR16" s="74">
        <v>5003910640.9099989</v>
      </c>
      <c r="BS16" s="31">
        <f t="shared" ref="BS16:BS30" si="18">BR16/BR$32</f>
        <v>5.1196094501306782E-3</v>
      </c>
      <c r="BT16" s="32">
        <f t="shared" ref="BT16:BT22" si="19">IF(BR16&lt;0,"Error",IF(AND(BM16=0,BR16&gt;0),"New Comer",BR16-BM16))</f>
        <v>-429402763.96000099</v>
      </c>
      <c r="BU16" s="33">
        <f t="shared" ref="BU16:BU22" si="20">IF(AND(BM16=0,BR16=0),"-",IF(BM16=0,"",BT16/BM16))</f>
        <v>-7.9031473423770787E-2</v>
      </c>
      <c r="BV16" s="76">
        <v>31</v>
      </c>
      <c r="BW16" s="74">
        <v>4840071309.6499996</v>
      </c>
      <c r="BX16" s="31">
        <f t="shared" ref="BX16:BX30" si="21">BW16/BW$32</f>
        <v>4.9451047245610141E-3</v>
      </c>
      <c r="BY16" s="32">
        <f t="shared" ref="BY16:BY22" si="22">IF(BW16&lt;0,"Error",IF(AND(BR16=0,BW16&gt;0),"New Comer",BW16-BR16))</f>
        <v>-163839331.25999928</v>
      </c>
      <c r="BZ16" s="33">
        <f t="shared" ref="BZ16:BZ22" si="23">IF(AND(BR16=0,BW16=0),"-",IF(BR16=0,"",BY16/BR16))</f>
        <v>-3.2742257609581105E-2</v>
      </c>
      <c r="CA16" s="76">
        <v>31</v>
      </c>
      <c r="CB16" s="74">
        <v>4897847330.2799997</v>
      </c>
      <c r="CC16" s="31">
        <f t="shared" ref="CC16:CC30" si="24">CB16/CB$32</f>
        <v>5.1325853083335265E-3</v>
      </c>
      <c r="CD16" s="32">
        <f t="shared" ref="CD16:CD22" si="25">IF(CB16&lt;0,"Error",IF(AND(BW16=0,CB16&gt;0),"New Comer",CB16-BW16))</f>
        <v>57776020.630000114</v>
      </c>
      <c r="CE16" s="33">
        <f t="shared" ref="CE16:CE22" si="26">IF(AND(BW16=0,CB16=0),"-",IF(BW16=0,"",CD16/BW16))</f>
        <v>1.1937018472188187E-2</v>
      </c>
      <c r="CF16" s="76">
        <v>31</v>
      </c>
      <c r="CG16" s="74">
        <v>4832205030.9400005</v>
      </c>
      <c r="CH16" s="31">
        <f t="shared" ref="CH16:CH30" si="27">CG16/CG$32</f>
        <v>5.1031745904095765E-3</v>
      </c>
      <c r="CI16" s="32">
        <f t="shared" ref="CI16:CI22" si="28">IF(CG16&lt;0,"Error",IF(AND(CB16=0,CG16&gt;0),"New Comer",CG16-CB16))</f>
        <v>-65642299.339999199</v>
      </c>
      <c r="CJ16" s="33">
        <f t="shared" ref="CJ16:CJ22" si="29">IF(AND(CB16=0,CG16=0),"-",IF(CB16=0,"",CI16/CB16))</f>
        <v>-1.3402275512790753E-2</v>
      </c>
      <c r="CK16" s="76">
        <v>31</v>
      </c>
      <c r="CL16" s="74">
        <v>4858163651.5500011</v>
      </c>
      <c r="CM16" s="31">
        <f t="shared" ref="CM16:CM30" si="30">CL16/CL$32</f>
        <v>5.0854187488900259E-3</v>
      </c>
      <c r="CN16" s="32">
        <f t="shared" ref="CN16:CN22" si="31">IF(CL16&lt;0,"Error",IF(AND(CG16=0,CL16&gt;0),"New Comer",CL16-CG16))</f>
        <v>25958620.61000061</v>
      </c>
      <c r="CO16" s="33">
        <f t="shared" ref="CO16:CO22" si="32">IF(AND(CG16=0,CL16=0),"-",IF(CG16=0,"",CN16/CG16))</f>
        <v>5.3720031422075081E-3</v>
      </c>
      <c r="CP16" s="76">
        <v>31</v>
      </c>
      <c r="CQ16" s="74">
        <v>5258842315.2800007</v>
      </c>
      <c r="CR16" s="31">
        <f t="shared" ref="CR16:CR30" si="33">CQ16/CQ$32</f>
        <v>5.5038230593743003E-3</v>
      </c>
      <c r="CS16" s="32">
        <f t="shared" ref="CS16:CS22" si="34">IF(CQ16&lt;0,"Error",IF(AND(CL16=0,CQ16&gt;0),"New Comer",CQ16-CL16))</f>
        <v>400678663.72999954</v>
      </c>
      <c r="CT16" s="33">
        <f t="shared" ref="CT16:CT22" si="35">IF(AND(CL16=0,CQ16=0),"-",IF(CL16=0,"",CS16/CL16))</f>
        <v>8.2475332752976055E-2</v>
      </c>
      <c r="CU16" s="76">
        <v>33</v>
      </c>
      <c r="CV16" s="74">
        <v>5403131922.5200005</v>
      </c>
      <c r="CW16" s="31">
        <f t="shared" ref="CW16:CW30" si="36">CV16/CV$32</f>
        <v>5.609344216847412E-3</v>
      </c>
      <c r="CX16" s="32">
        <f t="shared" ref="CX16:CX22" si="37">IF(CV16&lt;0,"Error",IF(AND(CQ16=0,CV16&gt;0),"New Comer",CV16-CQ16))</f>
        <v>144289607.23999977</v>
      </c>
      <c r="CY16" s="33">
        <f t="shared" ref="CY16:CY22" si="38">IF(AND(CQ16=0,CV16=0),"-",IF(CQ16=0,"",CX16/CQ16))</f>
        <v>2.7437523049655702E-2</v>
      </c>
      <c r="CZ16" s="76">
        <v>61</v>
      </c>
      <c r="DA16" s="74">
        <v>24482758884.880005</v>
      </c>
      <c r="DB16" s="31">
        <f t="shared" ref="DB16:DB30" si="39">DA16/DA$32</f>
        <v>2.4575599341377676E-2</v>
      </c>
      <c r="DC16" s="32">
        <f t="shared" ref="DC16:DC22" si="40">IF(DA16&lt;0,"Error",IF(AND(CV16=0,DA16&gt;0),"New Comer",DA16-CV16))</f>
        <v>19079626962.360004</v>
      </c>
      <c r="DD16" s="33">
        <f t="shared" ref="DD16:DD22" si="41">IF(AND(CV16=0,DA16=0),"-",IF(CV16=0,"",DC16/CV16))</f>
        <v>3.5312161975607173</v>
      </c>
      <c r="DE16" s="76">
        <v>61</v>
      </c>
      <c r="DF16" s="74">
        <v>22708295317.070007</v>
      </c>
      <c r="DG16" s="31">
        <f t="shared" ref="DG16:DG30" si="42">DF16/DF$32</f>
        <v>2.2832342231462022E-2</v>
      </c>
      <c r="DH16" s="32">
        <f t="shared" ref="DH16:DH22" si="43">IF(DF16&lt;0,"Error",IF(AND(DA16=0,DF16&gt;0),"New Comer",DF16-DA16))</f>
        <v>-1774463567.8099976</v>
      </c>
      <c r="DI16" s="33">
        <f t="shared" ref="DI16:DI22" si="44">IF(AND(DA16=0,DF16=0),"-",IF(DA16=0,"",DH16/DA16))</f>
        <v>-7.2478088607320551E-2</v>
      </c>
      <c r="DJ16" s="76">
        <v>61</v>
      </c>
      <c r="DK16" s="74">
        <v>24597258303.029995</v>
      </c>
      <c r="DL16" s="31">
        <f t="shared" ref="DL16:DL30" si="45">DK16/DK$32</f>
        <v>2.4173333169715296E-2</v>
      </c>
      <c r="DM16" s="32">
        <f t="shared" ref="DM16:DM22" si="46">IF(DK16&lt;0,"Error",IF(AND(DF16=0,DK16&gt;0),"New Comer",DK16-DF16))</f>
        <v>1888962985.9599876</v>
      </c>
      <c r="DN16" s="33">
        <f t="shared" ref="DN16:DN22" si="47">IF(AND(DF16=0,DK16=0),"-",IF(DF16=0,"",DM16/DF16))</f>
        <v>8.3183830383782228E-2</v>
      </c>
      <c r="DO16" s="76">
        <v>63</v>
      </c>
      <c r="DP16" s="74">
        <v>25432659610.680008</v>
      </c>
      <c r="DQ16" s="31">
        <f t="shared" ref="DQ16:DQ30" si="48">DP16/DP$32</f>
        <v>2.4310693386846344E-2</v>
      </c>
      <c r="DR16" s="32">
        <f t="shared" ref="DR16:DR22" si="49">IF(DP16&lt;0,"Error",IF(AND(DK16=0,DP16&gt;0),"New Comer",DP16-DK16))</f>
        <v>835401307.65001297</v>
      </c>
      <c r="DS16" s="33">
        <f t="shared" ref="DS16:DS22" si="50">IF(AND(DK16=0,DP16=0),"-",IF(DK16=0,"",DR16/DK16))</f>
        <v>3.3963187984536659E-2</v>
      </c>
      <c r="DT16" s="76">
        <v>63</v>
      </c>
      <c r="DU16" s="74">
        <v>26423662120.529991</v>
      </c>
      <c r="DV16" s="31">
        <f t="shared" ref="DV16:DV30" si="51">DU16/DU$32</f>
        <v>2.481427099394275E-2</v>
      </c>
      <c r="DW16" s="32">
        <f t="shared" ref="DW16:DW22" si="52">IF(DU16&lt;0,"Error",IF(AND(DP16=0,DU16&gt;0),"New Comer",DU16-DP16))</f>
        <v>991002509.84998322</v>
      </c>
      <c r="DX16" s="33">
        <f t="shared" ref="DX16:DX22" si="53">IF(AND(DP16=0,DU16=0),"-",IF(DP16=0,"",DW16/DP16))</f>
        <v>3.8965744244610134E-2</v>
      </c>
      <c r="DY16" s="76">
        <v>62</v>
      </c>
      <c r="DZ16" s="74">
        <v>27485329175.249992</v>
      </c>
      <c r="EA16" s="31">
        <f t="shared" ref="EA16:EA30" si="54">DZ16/DZ$32</f>
        <v>2.5247389365677646E-2</v>
      </c>
      <c r="EB16" s="32">
        <f t="shared" ref="EB16:EB22" si="55">IF(DZ16&lt;0,"Error",IF(AND(DU16=0,DZ16&gt;0),"New Comer",DZ16-DU16))</f>
        <v>1061667054.7200012</v>
      </c>
      <c r="EC16" s="33">
        <f t="shared" ref="EC16:EC22" si="56">IF(AND(DU16=0,DZ16=0),"-",IF(DU16=0,"",EB16/DU16))</f>
        <v>4.0178649343806661E-2</v>
      </c>
      <c r="ED16" s="76">
        <v>61</v>
      </c>
      <c r="EE16" s="74">
        <v>29428235888.529999</v>
      </c>
      <c r="EF16" s="31">
        <f t="shared" ref="EF16:EF30" si="57">EE16/EE$32</f>
        <v>2.6535232686311465E-2</v>
      </c>
      <c r="EG16" s="32">
        <f t="shared" ref="EG16:EG22" si="58">IF(EE16&lt;0,"Error",IF(AND(DZ16=0,EE16&gt;0),"New Comer",EE16-DZ16))</f>
        <v>1942906713.2800064</v>
      </c>
      <c r="EH16" s="33">
        <f t="shared" ref="EH16:EH22" si="59">IF(AND(DZ16=0,EE16=0),"-",IF(DZ16=0,"",EG16/DZ16))</f>
        <v>7.0688864626353334E-2</v>
      </c>
      <c r="EI16" s="76">
        <v>61</v>
      </c>
      <c r="EJ16" s="74">
        <v>28289432748.909992</v>
      </c>
      <c r="EK16" s="31">
        <f t="shared" ref="EK16:EK30" si="60">EJ16/EJ$32</f>
        <v>2.5527772238611496E-2</v>
      </c>
      <c r="EL16" s="32">
        <f t="shared" ref="EL16:EL22" si="61">IF(EJ16&lt;0,"Error",IF(AND(EE16=0,EJ16&gt;0),"New Comer",EJ16-EE16))</f>
        <v>-1138803139.6200066</v>
      </c>
      <c r="EM16" s="33">
        <f t="shared" ref="EM16:EM22" si="62">IF(AND(EE16=0,EJ16=0),"-",IF(EE16=0,"",EL16/EE16))</f>
        <v>-3.8697635289238266E-2</v>
      </c>
      <c r="EN16" s="76">
        <v>61</v>
      </c>
      <c r="EO16" s="74">
        <v>28243977660.18</v>
      </c>
      <c r="EP16" s="31">
        <f t="shared" ref="EP16:EP30" si="63">EO16/EO$32</f>
        <v>2.459973152358506E-2</v>
      </c>
      <c r="EQ16" s="32">
        <f t="shared" ref="EQ16:EQ22" si="64">IF(EO16&lt;0,"Error",IF(AND(EJ16=0,EO16&gt;0),"New Comer",EO16-EJ16))</f>
        <v>-45455088.729991913</v>
      </c>
      <c r="ER16" s="33">
        <f t="shared" ref="ER16:ER22" si="65">IF(AND(EJ16=0,EO16=0),"-",IF(EJ16=0,"",EQ16/EJ16))</f>
        <v>-1.6067868568960021E-3</v>
      </c>
      <c r="ES16" s="76">
        <v>62</v>
      </c>
      <c r="ET16" s="74">
        <v>29071909540.300003</v>
      </c>
      <c r="EU16" s="31">
        <f t="shared" ref="EU16:EU30" si="66">ET16/ET$32</f>
        <v>2.4679186299137918E-2</v>
      </c>
      <c r="EV16" s="32">
        <f t="shared" ref="EV16:EV22" si="67">IF(ET16&lt;0,"Error",IF(AND(EO16=0,ET16&gt;0),"New Comer",ET16-EO16))</f>
        <v>827931880.12000275</v>
      </c>
      <c r="EW16" s="33">
        <f t="shared" ref="EW16:EW22" si="68">IF(AND(EO16=0,ET16=0),"-",IF(EO16=0,"",EV16/EO16))</f>
        <v>2.9313572262424963E-2</v>
      </c>
      <c r="EX16" s="76">
        <v>58</v>
      </c>
      <c r="EY16" s="74">
        <v>28826243525.460011</v>
      </c>
      <c r="EZ16" s="31">
        <f t="shared" ref="EZ16:EZ30" si="69">EY16/EY$32</f>
        <v>2.3501358090168071E-2</v>
      </c>
      <c r="FA16" s="32">
        <f t="shared" ref="FA16:FA22" si="70">IF(EY16&lt;0,"Error",IF(AND(ET16=0,EY16&gt;0),"New Comer",EY16-ET16))</f>
        <v>-245666014.83999252</v>
      </c>
      <c r="FB16" s="33">
        <f t="shared" ref="FB16:FB22" si="71">IF(AND(ET16=0,EY16=0),"-",IF(ET16=0,"",FA16/ET16))</f>
        <v>-8.4502882240826277E-3</v>
      </c>
      <c r="FC16" s="76">
        <v>62</v>
      </c>
      <c r="FD16" s="74">
        <v>29408360904.509991</v>
      </c>
      <c r="FE16" s="31">
        <f t="shared" ref="FE16:FE30" si="72">FD16/FD$32</f>
        <v>2.3174635260159098E-2</v>
      </c>
      <c r="FF16" s="32">
        <f t="shared" ref="FF16:FF22" si="73">IF(FD16&lt;0,"Error",IF(AND(EY16=0,FD16&gt;0),"New Comer",FD16-EY16))</f>
        <v>582117379.04998016</v>
      </c>
      <c r="FG16" s="33">
        <f t="shared" ref="FG16:FG22" si="74">IF(AND(EY16=0,FD16=0),"-",IF(EY16=0,"",FF16/EY16))</f>
        <v>2.0194007538160166E-2</v>
      </c>
      <c r="FH16" s="76">
        <v>64</v>
      </c>
      <c r="FI16" s="74">
        <v>31178515144.409996</v>
      </c>
      <c r="FJ16" s="31">
        <f t="shared" ref="FJ16:FJ30" si="75">FI16/FI$32</f>
        <v>2.3757373469040357E-2</v>
      </c>
      <c r="FK16" s="32">
        <f t="shared" ref="FK16:FK22" si="76">IF(FI16&lt;0,"Error",IF(AND(FD16=0,FI16&gt;0),"New Comer",FI16-FD16))</f>
        <v>1770154239.9000053</v>
      </c>
      <c r="FL16" s="33">
        <f t="shared" ref="FL16:FL22" si="77">IF(AND(FD16=0,FI16=0),"-",IF(FD16=0,"",FK16/FD16))</f>
        <v>6.0192210155736323E-2</v>
      </c>
      <c r="FM16" s="76">
        <v>61</v>
      </c>
      <c r="FN16" s="74">
        <v>30873942366.509995</v>
      </c>
      <c r="FO16" s="31">
        <f t="shared" ref="FO16:FO30" si="78">FN16/FN$32</f>
        <v>2.2930011752536443E-2</v>
      </c>
      <c r="FP16" s="32">
        <f t="shared" ref="FP16:FP22" si="79">IF(FN16&lt;0,"Error",IF(AND(FI16=0,FN16&gt;0),"New Comer",FN16-FI16))</f>
        <v>-304572777.90000153</v>
      </c>
      <c r="FQ16" s="33">
        <f t="shared" ref="FQ16:FQ22" si="80">IF(AND(FI16=0,FN16=0),"-",IF(FI16=0,"",FP16/FI16))</f>
        <v>-9.7686748868349646E-3</v>
      </c>
      <c r="FR16" s="76">
        <v>60</v>
      </c>
      <c r="FS16" s="74">
        <v>31499749479.310001</v>
      </c>
      <c r="FT16" s="31">
        <f t="shared" ref="FT16:FT30" si="81">FS16/FS$32</f>
        <v>2.3230205054361214E-2</v>
      </c>
      <c r="FU16" s="32">
        <f t="shared" ref="FU16:FU22" si="82">IF(FS16&lt;0,"Error",IF(AND(FN16=0,FS16&gt;0),"New Comer",FS16-FN16))</f>
        <v>625807112.80000687</v>
      </c>
      <c r="FV16" s="33">
        <f t="shared" ref="FV16:FV22" si="83">IF(AND(FN16=0,FS16=0),"-",IF(FN16=0,"",FU16/FN16))</f>
        <v>2.0269750632133099E-2</v>
      </c>
      <c r="FW16" s="76">
        <v>59</v>
      </c>
      <c r="FX16" s="74">
        <v>29324098339.249996</v>
      </c>
      <c r="FY16" s="31">
        <f t="shared" ref="FY16:FY30" si="84">FX16/FX$32</f>
        <v>2.1684571934906062E-2</v>
      </c>
      <c r="FZ16" s="32">
        <f t="shared" ref="FZ16:FZ22" si="85">IF(FX16&lt;0,"Error",IF(AND(FS16=0,FX16&gt;0),"New Comer",FX16-FS16))</f>
        <v>-2175651140.0600052</v>
      </c>
      <c r="GA16" s="33">
        <f t="shared" ref="GA16:GA22" si="86">IF(AND(FS16=0,FX16=0),"-",IF(FS16=0,"",FZ16/FS16))</f>
        <v>-6.906883946772463E-2</v>
      </c>
      <c r="GB16" s="76">
        <v>60</v>
      </c>
      <c r="GC16" s="74">
        <v>32723152067.110004</v>
      </c>
      <c r="GD16" s="31">
        <f t="shared" ref="GD16:GD30" si="87">GC16/GC$32</f>
        <v>2.3809149438358868E-2</v>
      </c>
      <c r="GE16" s="32">
        <f t="shared" ref="GE16:GE22" si="88">IF(GC16&lt;0,"Error",IF(AND(FX16=0,GC16&gt;0),"New Comer",GC16-FX16))</f>
        <v>3399053727.8600082</v>
      </c>
      <c r="GF16" s="33">
        <f t="shared" ref="GF16:GF22" si="89">IF(AND(FX16=0,GC16=0),"-",IF(FX16=0,"",GE16/FX16))</f>
        <v>0.11591332454749037</v>
      </c>
      <c r="GG16" s="76">
        <v>61</v>
      </c>
      <c r="GH16" s="74">
        <v>33339598258.239986</v>
      </c>
      <c r="GI16" s="31">
        <f t="shared" ref="GI16:GI30" si="90">GH16/GH$32</f>
        <v>2.3846940086560936E-2</v>
      </c>
      <c r="GJ16" s="32">
        <f t="shared" ref="GJ16:GJ22" si="91">IF(GH16&lt;0,"Error",IF(AND(GC16=0,GH16&gt;0),"New Comer",GH16-GC16))</f>
        <v>616446191.12998199</v>
      </c>
      <c r="GK16" s="33">
        <f t="shared" ref="GK16:GK22" si="92">IF(AND(GC16=0,GH16=0),"-",IF(GC16=0,"",GJ16/GC16))</f>
        <v>1.8838227743639989E-2</v>
      </c>
      <c r="GL16" s="76">
        <v>61</v>
      </c>
      <c r="GM16" s="74">
        <v>31467407013.489998</v>
      </c>
      <c r="GN16" s="31">
        <f t="shared" ref="GN16:GN30" si="93">GM16/GM$32</f>
        <v>2.2568142204864264E-2</v>
      </c>
      <c r="GO16" s="32">
        <f t="shared" ref="GO16:GO22" si="94">IF(GM16&lt;0,"Error",IF(AND(GH16=0,GM16&gt;0),"New Comer",GM16-GH16))</f>
        <v>-1872191244.7499886</v>
      </c>
      <c r="GP16" s="33">
        <f t="shared" ref="GP16:GP22" si="95">IF(AND(GH16=0,GM16=0),"-",IF(GH16=0,"",GO16/GH16))</f>
        <v>-5.6155183102341993E-2</v>
      </c>
      <c r="GQ16" s="76">
        <v>61</v>
      </c>
      <c r="GR16" s="74">
        <v>30594854080.320007</v>
      </c>
      <c r="GS16" s="31">
        <f t="shared" ref="GS16:GS30" si="96">GR16/GR$32</f>
        <v>2.2500924137651698E-2</v>
      </c>
      <c r="GT16" s="32">
        <f t="shared" ref="GT16:GT22" si="97">IF(GR16&lt;0,"Error",IF(AND(GM16=0,GR16&gt;0),"New Comer",GR16-GM16))</f>
        <v>-872552933.16999054</v>
      </c>
      <c r="GU16" s="33">
        <f t="shared" ref="GU16:GU22" si="98">IF(AND(GM16=0,GR16=0),"-",IF(GM16=0,"",GT16/GM16))</f>
        <v>-2.7728784033458152E-2</v>
      </c>
    </row>
    <row r="17" spans="1:203">
      <c r="A17" s="34" t="s">
        <v>117</v>
      </c>
      <c r="B17" s="27"/>
      <c r="C17" s="28"/>
      <c r="D17" s="29">
        <f>C17/C$32</f>
        <v>0</v>
      </c>
      <c r="E17" s="27"/>
      <c r="F17" s="28"/>
      <c r="G17" s="29">
        <f>F17/F$32</f>
        <v>0</v>
      </c>
      <c r="H17" s="27">
        <v>2</v>
      </c>
      <c r="I17" s="28">
        <v>2565499347.3200002</v>
      </c>
      <c r="J17" s="29">
        <f>I17/I$32</f>
        <v>1.3914215049037922E-2</v>
      </c>
      <c r="K17" s="27">
        <v>3</v>
      </c>
      <c r="L17" s="28">
        <v>977342439.20999992</v>
      </c>
      <c r="M17" s="29">
        <f>L17/L$32</f>
        <v>3.37390182358947E-3</v>
      </c>
      <c r="N17" s="30">
        <v>3</v>
      </c>
      <c r="O17" s="28">
        <v>1440245663.8899999</v>
      </c>
      <c r="P17" s="31">
        <f>O17/O$32</f>
        <v>2.5782066984860138E-3</v>
      </c>
      <c r="Q17" s="30">
        <v>3</v>
      </c>
      <c r="R17" s="28">
        <v>1317206325.3500001</v>
      </c>
      <c r="S17" s="47">
        <f>R17/R$32</f>
        <v>3.0695704460012986E-3</v>
      </c>
      <c r="T17" s="30">
        <v>3</v>
      </c>
      <c r="U17" s="28">
        <v>922735718.32000005</v>
      </c>
      <c r="V17" s="31">
        <f>U17/U$32</f>
        <v>2.7975692747356012E-3</v>
      </c>
      <c r="W17" s="30">
        <v>5</v>
      </c>
      <c r="X17" s="28">
        <v>779728550.83999991</v>
      </c>
      <c r="Y17" s="31">
        <f>X17/X$32</f>
        <v>1.2771351661416464E-3</v>
      </c>
      <c r="Z17" s="30">
        <v>4</v>
      </c>
      <c r="AA17" s="28">
        <v>2863557629.8799996</v>
      </c>
      <c r="AB17" s="60">
        <v>4.4274878793940991E-3</v>
      </c>
      <c r="AC17" s="30">
        <v>9</v>
      </c>
      <c r="AD17" s="28">
        <v>6034444392.7200003</v>
      </c>
      <c r="AE17" s="31">
        <f>AD17/AD$32</f>
        <v>6.9336805240394553E-3</v>
      </c>
      <c r="AF17" s="30">
        <v>11</v>
      </c>
      <c r="AG17" s="28">
        <v>5810447559.8200006</v>
      </c>
      <c r="AH17" s="31">
        <f t="shared" si="12"/>
        <v>7.1821965796815164E-3</v>
      </c>
      <c r="AI17" s="66">
        <v>14</v>
      </c>
      <c r="AJ17" s="64">
        <v>5886505773.3299999</v>
      </c>
      <c r="AK17" s="31">
        <f t="shared" si="13"/>
        <v>6.1421697164829045E-3</v>
      </c>
      <c r="AL17" s="73">
        <v>12</v>
      </c>
      <c r="AM17" s="74">
        <v>4188185542.1800003</v>
      </c>
      <c r="AN17" s="47">
        <f t="shared" si="14"/>
        <v>3.7940481976170243E-3</v>
      </c>
      <c r="AO17" s="76">
        <v>15</v>
      </c>
      <c r="AP17" s="74">
        <v>3974695175.8100004</v>
      </c>
      <c r="AQ17" s="69">
        <v>3.7606867180471413E-3</v>
      </c>
      <c r="AR17" s="76">
        <v>13</v>
      </c>
      <c r="AS17" s="74">
        <v>1977286234.2400002</v>
      </c>
      <c r="AT17" s="69">
        <v>1.9607500320231357E-3</v>
      </c>
      <c r="AU17" s="84">
        <v>-49700632.070000172</v>
      </c>
      <c r="AV17" s="85">
        <v>-2.4519464282704993E-2</v>
      </c>
      <c r="AW17" s="76">
        <v>12</v>
      </c>
      <c r="AX17" s="74">
        <v>1271270100.4899998</v>
      </c>
      <c r="AY17" s="69">
        <v>1.3139829976812985E-3</v>
      </c>
      <c r="AZ17" s="84">
        <v>-7205818.8900001049</v>
      </c>
      <c r="BA17" s="85">
        <v>-5.6362570313366438E-3</v>
      </c>
      <c r="BB17" s="76">
        <v>9</v>
      </c>
      <c r="BC17" s="74">
        <v>828091973.9799999</v>
      </c>
      <c r="BD17" s="69">
        <v>6.7078136129119874E-4</v>
      </c>
      <c r="BE17" s="84">
        <v>-9048965.6799999475</v>
      </c>
      <c r="BF17" s="85">
        <v>-1.0809369427894823E-2</v>
      </c>
      <c r="BG17" s="76">
        <v>10</v>
      </c>
      <c r="BH17" s="74">
        <v>619742100.80999994</v>
      </c>
      <c r="BI17" s="31">
        <v>6.7519700575335731E-4</v>
      </c>
      <c r="BJ17" s="84">
        <v>-5929102.2599999905</v>
      </c>
      <c r="BK17" s="85">
        <v>-9.4763866882597182E-3</v>
      </c>
      <c r="BL17" s="76">
        <v>10</v>
      </c>
      <c r="BM17" s="74">
        <v>607318203.08000004</v>
      </c>
      <c r="BN17" s="31">
        <f t="shared" si="15"/>
        <v>6.1380197969794991E-4</v>
      </c>
      <c r="BO17" s="32">
        <f t="shared" si="16"/>
        <v>-12423897.7299999</v>
      </c>
      <c r="BP17" s="33">
        <f t="shared" si="17"/>
        <v>-2.004688355650185E-2</v>
      </c>
      <c r="BQ17" s="76">
        <v>10</v>
      </c>
      <c r="BR17" s="74">
        <v>603191760.04000008</v>
      </c>
      <c r="BS17" s="31">
        <f t="shared" si="18"/>
        <v>6.1713856552405287E-4</v>
      </c>
      <c r="BT17" s="32">
        <f t="shared" si="19"/>
        <v>-4126443.0399999619</v>
      </c>
      <c r="BU17" s="33">
        <f t="shared" si="20"/>
        <v>-6.7945321234779438E-3</v>
      </c>
      <c r="BV17" s="76">
        <v>10</v>
      </c>
      <c r="BW17" s="74">
        <v>602840034.64999986</v>
      </c>
      <c r="BX17" s="31">
        <f t="shared" si="21"/>
        <v>6.1592214510529863E-4</v>
      </c>
      <c r="BY17" s="32">
        <f t="shared" si="22"/>
        <v>-351725.39000022411</v>
      </c>
      <c r="BZ17" s="33">
        <f t="shared" si="23"/>
        <v>-5.8310708683570174E-4</v>
      </c>
      <c r="CA17" s="76">
        <v>10</v>
      </c>
      <c r="CB17" s="74">
        <v>585579301.10000014</v>
      </c>
      <c r="CC17" s="31">
        <f t="shared" si="24"/>
        <v>6.136442226585807E-4</v>
      </c>
      <c r="CD17" s="32">
        <f t="shared" si="25"/>
        <v>-17260733.549999714</v>
      </c>
      <c r="CE17" s="33">
        <f t="shared" si="26"/>
        <v>-2.8632361087333962E-2</v>
      </c>
      <c r="CF17" s="76">
        <v>10</v>
      </c>
      <c r="CG17" s="74">
        <v>578205877.86000001</v>
      </c>
      <c r="CH17" s="31">
        <f t="shared" si="27"/>
        <v>6.1062921068699423E-4</v>
      </c>
      <c r="CI17" s="32">
        <f t="shared" si="28"/>
        <v>-7373423.2400001287</v>
      </c>
      <c r="CJ17" s="33">
        <f t="shared" si="29"/>
        <v>-1.259167328173876E-2</v>
      </c>
      <c r="CK17" s="76">
        <v>10</v>
      </c>
      <c r="CL17" s="74">
        <v>591050016.59000015</v>
      </c>
      <c r="CM17" s="31">
        <f t="shared" si="30"/>
        <v>6.186981442956466E-4</v>
      </c>
      <c r="CN17" s="32">
        <f t="shared" si="31"/>
        <v>12844138.730000138</v>
      </c>
      <c r="CO17" s="33">
        <f t="shared" si="32"/>
        <v>2.2213780976315271E-2</v>
      </c>
      <c r="CP17" s="76">
        <v>10</v>
      </c>
      <c r="CQ17" s="74">
        <v>615007136.13999999</v>
      </c>
      <c r="CR17" s="31">
        <f t="shared" si="33"/>
        <v>6.4365695996094097E-4</v>
      </c>
      <c r="CS17" s="32">
        <f t="shared" si="34"/>
        <v>23957119.549999833</v>
      </c>
      <c r="CT17" s="33">
        <f t="shared" si="35"/>
        <v>4.0533150964478223E-2</v>
      </c>
      <c r="CU17" s="76">
        <v>10</v>
      </c>
      <c r="CV17" s="74">
        <v>617414697.12</v>
      </c>
      <c r="CW17" s="31">
        <f t="shared" si="36"/>
        <v>6.4097853066511878E-4</v>
      </c>
      <c r="CX17" s="32">
        <f t="shared" si="37"/>
        <v>2407560.9800000191</v>
      </c>
      <c r="CY17" s="33">
        <f t="shared" si="38"/>
        <v>3.9146878768118272E-3</v>
      </c>
      <c r="CZ17" s="76">
        <v>10</v>
      </c>
      <c r="DA17" s="74">
        <v>593623559.66999996</v>
      </c>
      <c r="DB17" s="31">
        <f t="shared" si="39"/>
        <v>5.9587462469607312E-4</v>
      </c>
      <c r="DC17" s="32">
        <f t="shared" si="40"/>
        <v>-23791137.450000048</v>
      </c>
      <c r="DD17" s="33">
        <f t="shared" si="41"/>
        <v>-3.8533480918054711E-2</v>
      </c>
      <c r="DE17" s="76">
        <v>10</v>
      </c>
      <c r="DF17" s="74">
        <v>582857107.01000011</v>
      </c>
      <c r="DG17" s="31">
        <f t="shared" si="42"/>
        <v>5.8604103713978391E-4</v>
      </c>
      <c r="DH17" s="32">
        <f t="shared" si="43"/>
        <v>-10766452.659999847</v>
      </c>
      <c r="DI17" s="33">
        <f t="shared" si="44"/>
        <v>-1.8136835178821076E-2</v>
      </c>
      <c r="DJ17" s="76">
        <v>11</v>
      </c>
      <c r="DK17" s="74">
        <v>611212998.17000008</v>
      </c>
      <c r="DL17" s="31">
        <f t="shared" si="45"/>
        <v>6.0067895618285002E-4</v>
      </c>
      <c r="DM17" s="32">
        <f t="shared" si="46"/>
        <v>28355891.159999967</v>
      </c>
      <c r="DN17" s="33">
        <f t="shared" si="47"/>
        <v>4.8649816256788755E-2</v>
      </c>
      <c r="DO17" s="76">
        <v>11</v>
      </c>
      <c r="DP17" s="74">
        <v>614125297.63</v>
      </c>
      <c r="DQ17" s="31">
        <f t="shared" si="48"/>
        <v>5.8703305278851633E-4</v>
      </c>
      <c r="DR17" s="32">
        <f t="shared" si="49"/>
        <v>2912299.4599999189</v>
      </c>
      <c r="DS17" s="33">
        <f t="shared" si="50"/>
        <v>4.7647865289505917E-3</v>
      </c>
      <c r="DT17" s="76">
        <v>11</v>
      </c>
      <c r="DU17" s="74">
        <v>609648153.49000001</v>
      </c>
      <c r="DV17" s="31">
        <f t="shared" si="51"/>
        <v>5.72516194865507E-4</v>
      </c>
      <c r="DW17" s="32">
        <f t="shared" si="52"/>
        <v>-4477144.1399999857</v>
      </c>
      <c r="DX17" s="33">
        <f t="shared" si="53"/>
        <v>-7.2902779893255411E-3</v>
      </c>
      <c r="DY17" s="76">
        <v>11</v>
      </c>
      <c r="DZ17" s="74">
        <v>625508051.0200001</v>
      </c>
      <c r="EA17" s="31">
        <f t="shared" si="54"/>
        <v>5.7457726683109525E-4</v>
      </c>
      <c r="EB17" s="32">
        <f t="shared" si="55"/>
        <v>15859897.530000091</v>
      </c>
      <c r="EC17" s="33">
        <f t="shared" si="56"/>
        <v>2.6014837311010144E-2</v>
      </c>
      <c r="ED17" s="76">
        <v>11</v>
      </c>
      <c r="EE17" s="74">
        <v>651322978.84000003</v>
      </c>
      <c r="EF17" s="31">
        <f t="shared" si="57"/>
        <v>5.8729333497687416E-4</v>
      </c>
      <c r="EG17" s="32">
        <f t="shared" si="58"/>
        <v>25814927.819999933</v>
      </c>
      <c r="EH17" s="33">
        <f t="shared" si="59"/>
        <v>4.1270336613420382E-2</v>
      </c>
      <c r="EI17" s="76">
        <v>11</v>
      </c>
      <c r="EJ17" s="74">
        <v>679894096.54999983</v>
      </c>
      <c r="EK17" s="31">
        <f t="shared" si="60"/>
        <v>6.1352172725250822E-4</v>
      </c>
      <c r="EL17" s="32">
        <f t="shared" si="61"/>
        <v>28571117.7099998</v>
      </c>
      <c r="EM17" s="33">
        <f t="shared" si="62"/>
        <v>4.3866282379419017E-2</v>
      </c>
      <c r="EN17" s="76">
        <v>11</v>
      </c>
      <c r="EO17" s="74">
        <v>703780701.25999999</v>
      </c>
      <c r="EP17" s="31">
        <f t="shared" si="63"/>
        <v>6.1297372879900829E-4</v>
      </c>
      <c r="EQ17" s="32">
        <f t="shared" si="64"/>
        <v>23886604.710000157</v>
      </c>
      <c r="ER17" s="33">
        <f t="shared" si="65"/>
        <v>3.5132831467736568E-2</v>
      </c>
      <c r="ES17" s="76">
        <v>11</v>
      </c>
      <c r="ET17" s="74">
        <v>722382060.14999986</v>
      </c>
      <c r="EU17" s="31">
        <f t="shared" si="66"/>
        <v>6.132311816973592E-4</v>
      </c>
      <c r="EV17" s="32">
        <f t="shared" si="67"/>
        <v>18601358.889999866</v>
      </c>
      <c r="EW17" s="33">
        <f t="shared" si="68"/>
        <v>2.6430618027316305E-2</v>
      </c>
      <c r="EX17" s="76">
        <v>11</v>
      </c>
      <c r="EY17" s="74">
        <v>697800542.55999994</v>
      </c>
      <c r="EZ17" s="31">
        <f t="shared" si="69"/>
        <v>5.6890036371655276E-4</v>
      </c>
      <c r="FA17" s="32">
        <f t="shared" si="70"/>
        <v>-24581517.589999914</v>
      </c>
      <c r="FB17" s="33">
        <f t="shared" si="71"/>
        <v>-3.4028416465513633E-2</v>
      </c>
      <c r="FC17" s="76">
        <v>11</v>
      </c>
      <c r="FD17" s="74">
        <v>655128182.43999982</v>
      </c>
      <c r="FE17" s="31">
        <f t="shared" si="72"/>
        <v>5.1625987337395728E-4</v>
      </c>
      <c r="FF17" s="32">
        <f t="shared" si="73"/>
        <v>-42672360.120000124</v>
      </c>
      <c r="FG17" s="33">
        <f t="shared" si="74"/>
        <v>-6.1152661136446407E-2</v>
      </c>
      <c r="FH17" s="76">
        <v>11</v>
      </c>
      <c r="FI17" s="74">
        <v>654072860.13999999</v>
      </c>
      <c r="FJ17" s="31">
        <f t="shared" si="75"/>
        <v>4.9838977713777949E-4</v>
      </c>
      <c r="FK17" s="32">
        <f t="shared" si="76"/>
        <v>-1055322.2999998331</v>
      </c>
      <c r="FL17" s="33">
        <f t="shared" si="77"/>
        <v>-1.6108638405225152E-3</v>
      </c>
      <c r="FM17" s="76">
        <v>11</v>
      </c>
      <c r="FN17" s="74">
        <v>630257746.11000001</v>
      </c>
      <c r="FO17" s="31">
        <f t="shared" si="78"/>
        <v>4.680910961700118E-4</v>
      </c>
      <c r="FP17" s="32">
        <f t="shared" si="79"/>
        <v>-23815114.029999971</v>
      </c>
      <c r="FQ17" s="33">
        <f t="shared" si="80"/>
        <v>-3.6410491065020652E-2</v>
      </c>
      <c r="FR17" s="76">
        <v>11</v>
      </c>
      <c r="FS17" s="74">
        <v>648596580.4799999</v>
      </c>
      <c r="FT17" s="31">
        <f t="shared" si="81"/>
        <v>4.7832226640419411E-4</v>
      </c>
      <c r="FU17" s="32">
        <f t="shared" si="82"/>
        <v>18338834.369999886</v>
      </c>
      <c r="FV17" s="33">
        <f t="shared" si="83"/>
        <v>2.909735657068652E-2</v>
      </c>
      <c r="FW17" s="76">
        <v>11</v>
      </c>
      <c r="FX17" s="74">
        <v>611948147.2099998</v>
      </c>
      <c r="FY17" s="31">
        <f t="shared" si="84"/>
        <v>4.5252315911266036E-4</v>
      </c>
      <c r="FZ17" s="32">
        <f t="shared" si="85"/>
        <v>-36648433.2700001</v>
      </c>
      <c r="GA17" s="33">
        <f t="shared" si="86"/>
        <v>-5.6504203649791196E-2</v>
      </c>
      <c r="GB17" s="76">
        <v>11</v>
      </c>
      <c r="GC17" s="74">
        <v>551844271.11000001</v>
      </c>
      <c r="GD17" s="31">
        <f t="shared" si="87"/>
        <v>4.0151824893318116E-4</v>
      </c>
      <c r="GE17" s="32">
        <f t="shared" si="88"/>
        <v>-60103876.099999785</v>
      </c>
      <c r="GF17" s="33">
        <f t="shared" si="89"/>
        <v>-9.8217269508905261E-2</v>
      </c>
      <c r="GG17" s="76">
        <v>10</v>
      </c>
      <c r="GH17" s="74">
        <v>392717090.60000002</v>
      </c>
      <c r="GI17" s="31">
        <f t="shared" si="90"/>
        <v>2.8090023334915591E-4</v>
      </c>
      <c r="GJ17" s="32">
        <f t="shared" si="91"/>
        <v>-159127180.50999999</v>
      </c>
      <c r="GK17" s="33">
        <f t="shared" si="92"/>
        <v>-0.28835522780715961</v>
      </c>
      <c r="GL17" s="76">
        <v>9</v>
      </c>
      <c r="GM17" s="74">
        <v>384536955.71999997</v>
      </c>
      <c r="GN17" s="31">
        <f t="shared" si="93"/>
        <v>2.7578645726971377E-4</v>
      </c>
      <c r="GO17" s="32">
        <f t="shared" si="94"/>
        <v>-8180134.8800000548</v>
      </c>
      <c r="GP17" s="33">
        <f t="shared" si="95"/>
        <v>-2.0829587190876523E-2</v>
      </c>
      <c r="GQ17" s="76">
        <v>9</v>
      </c>
      <c r="GR17" s="74">
        <v>368758265.02999997</v>
      </c>
      <c r="GS17" s="31">
        <f t="shared" si="96"/>
        <v>2.7120252722203215E-4</v>
      </c>
      <c r="GT17" s="32">
        <f t="shared" si="97"/>
        <v>-15778690.689999998</v>
      </c>
      <c r="GU17" s="33">
        <f t="shared" si="98"/>
        <v>-4.1032963035909684E-2</v>
      </c>
    </row>
    <row r="18" spans="1:203">
      <c r="A18" s="34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30"/>
      <c r="O18" s="28"/>
      <c r="P18" s="31"/>
      <c r="Q18" s="30"/>
      <c r="R18" s="28"/>
      <c r="S18" s="47"/>
      <c r="T18" s="30"/>
      <c r="U18" s="28"/>
      <c r="V18" s="31"/>
      <c r="W18" s="30"/>
      <c r="X18" s="28"/>
      <c r="Y18" s="31"/>
      <c r="Z18" s="30">
        <v>0</v>
      </c>
      <c r="AA18" s="28">
        <v>0</v>
      </c>
      <c r="AB18" s="60">
        <v>0</v>
      </c>
      <c r="AC18" s="30">
        <v>0</v>
      </c>
      <c r="AD18" s="28">
        <v>0</v>
      </c>
      <c r="AE18" s="31"/>
      <c r="AF18" s="30">
        <v>0</v>
      </c>
      <c r="AG18" s="28">
        <v>0</v>
      </c>
      <c r="AH18" s="31">
        <f t="shared" si="12"/>
        <v>0</v>
      </c>
      <c r="AI18" s="66">
        <v>1</v>
      </c>
      <c r="AJ18" s="64">
        <v>558735256.24000001</v>
      </c>
      <c r="AK18" s="31">
        <f t="shared" si="13"/>
        <v>5.8300236210712933E-4</v>
      </c>
      <c r="AL18" s="73">
        <v>7</v>
      </c>
      <c r="AM18" s="74">
        <v>3165306915.5699997</v>
      </c>
      <c r="AN18" s="47">
        <f t="shared" si="14"/>
        <v>2.8674295531978897E-3</v>
      </c>
      <c r="AO18" s="76">
        <v>18</v>
      </c>
      <c r="AP18" s="74">
        <v>4711489342.5699997</v>
      </c>
      <c r="AQ18" s="69">
        <v>4.4578098719766177E-3</v>
      </c>
      <c r="AR18" s="76">
        <v>19</v>
      </c>
      <c r="AS18" s="74">
        <v>8030242546.9799995</v>
      </c>
      <c r="AT18" s="69">
        <v>7.9630849891576382E-3</v>
      </c>
      <c r="AU18" s="84">
        <v>392308311.90000153</v>
      </c>
      <c r="AV18" s="85">
        <v>5.1363143465962637E-2</v>
      </c>
      <c r="AW18" s="76">
        <v>42</v>
      </c>
      <c r="AX18" s="74">
        <v>6355219918.9500017</v>
      </c>
      <c r="AY18" s="69">
        <v>6.5687464188822955E-3</v>
      </c>
      <c r="AZ18" s="84">
        <v>359685033.42000103</v>
      </c>
      <c r="BA18" s="85">
        <v>5.9992150873492106E-2</v>
      </c>
      <c r="BB18" s="76">
        <v>75</v>
      </c>
      <c r="BC18" s="74">
        <v>14707176497.35</v>
      </c>
      <c r="BD18" s="69">
        <v>1.1913290047031207E-2</v>
      </c>
      <c r="BE18" s="84">
        <v>3457096543.9300022</v>
      </c>
      <c r="BF18" s="85">
        <v>0.30729528663296768</v>
      </c>
      <c r="BG18" s="76">
        <v>81</v>
      </c>
      <c r="BH18" s="74">
        <v>6777636732.6600018</v>
      </c>
      <c r="BI18" s="31">
        <v>7.3841038425417243E-3</v>
      </c>
      <c r="BJ18" s="84">
        <v>-361407827.3900032</v>
      </c>
      <c r="BK18" s="85">
        <v>-5.0624117043958014E-2</v>
      </c>
      <c r="BL18" s="76">
        <v>81</v>
      </c>
      <c r="BM18" s="74">
        <v>7173149911.5900002</v>
      </c>
      <c r="BN18" s="31">
        <f t="shared" si="15"/>
        <v>7.2497310208634366E-3</v>
      </c>
      <c r="BO18" s="32">
        <f t="shared" si="16"/>
        <v>395513178.9299984</v>
      </c>
      <c r="BP18" s="33">
        <f t="shared" si="17"/>
        <v>5.8355617825326021E-2</v>
      </c>
      <c r="BQ18" s="76">
        <v>81</v>
      </c>
      <c r="BR18" s="74">
        <v>7064257733.0200043</v>
      </c>
      <c r="BS18" s="31">
        <f t="shared" si="18"/>
        <v>7.2275952237130332E-3</v>
      </c>
      <c r="BT18" s="32">
        <f t="shared" si="19"/>
        <v>-108892178.56999588</v>
      </c>
      <c r="BU18" s="33">
        <f t="shared" si="20"/>
        <v>-1.5180524582938604E-2</v>
      </c>
      <c r="BV18" s="76">
        <v>81</v>
      </c>
      <c r="BW18" s="74">
        <v>7136047825.779994</v>
      </c>
      <c r="BX18" s="31">
        <f t="shared" si="21"/>
        <v>7.2909057657065427E-3</v>
      </c>
      <c r="BY18" s="32">
        <f t="shared" si="22"/>
        <v>71790092.759989738</v>
      </c>
      <c r="BZ18" s="33">
        <f t="shared" si="23"/>
        <v>1.0162439632464985E-2</v>
      </c>
      <c r="CA18" s="76">
        <v>81</v>
      </c>
      <c r="CB18" s="74">
        <v>6976539449.3400021</v>
      </c>
      <c r="CC18" s="31">
        <f t="shared" si="24"/>
        <v>7.310902416112001E-3</v>
      </c>
      <c r="CD18" s="32">
        <f t="shared" si="25"/>
        <v>-159508376.43999195</v>
      </c>
      <c r="CE18" s="33">
        <f t="shared" si="26"/>
        <v>-2.2352481420282122E-2</v>
      </c>
      <c r="CF18" s="76">
        <v>81</v>
      </c>
      <c r="CG18" s="74">
        <v>6998467073.6699963</v>
      </c>
      <c r="CH18" s="31">
        <f t="shared" si="27"/>
        <v>7.3909114190097453E-3</v>
      </c>
      <c r="CI18" s="32">
        <f t="shared" si="28"/>
        <v>21927624.329994202</v>
      </c>
      <c r="CJ18" s="33">
        <f t="shared" si="29"/>
        <v>3.143051722020809E-3</v>
      </c>
      <c r="CK18" s="76">
        <v>81</v>
      </c>
      <c r="CL18" s="74">
        <v>7311460286.9199982</v>
      </c>
      <c r="CM18" s="31">
        <f t="shared" si="30"/>
        <v>7.6534756528847912E-3</v>
      </c>
      <c r="CN18" s="32">
        <f t="shared" si="31"/>
        <v>312993213.25000191</v>
      </c>
      <c r="CO18" s="33">
        <f t="shared" si="32"/>
        <v>4.4723110068998047E-2</v>
      </c>
      <c r="CP18" s="76">
        <v>83</v>
      </c>
      <c r="CQ18" s="74">
        <v>7459766381.6199951</v>
      </c>
      <c r="CR18" s="31">
        <f t="shared" si="33"/>
        <v>7.8072761583685693E-3</v>
      </c>
      <c r="CS18" s="32">
        <f t="shared" si="34"/>
        <v>148306094.69999695</v>
      </c>
      <c r="CT18" s="33">
        <f t="shared" si="35"/>
        <v>2.0284059391707628E-2</v>
      </c>
      <c r="CU18" s="76">
        <v>83</v>
      </c>
      <c r="CV18" s="74">
        <v>7138605393.7699966</v>
      </c>
      <c r="CW18" s="31">
        <f t="shared" si="36"/>
        <v>7.4110525998824063E-3</v>
      </c>
      <c r="CX18" s="32">
        <f t="shared" si="37"/>
        <v>-321160987.84999847</v>
      </c>
      <c r="CY18" s="33">
        <f t="shared" si="38"/>
        <v>-4.3052418992812182E-2</v>
      </c>
      <c r="CZ18" s="76">
        <v>83</v>
      </c>
      <c r="DA18" s="74">
        <v>6743650386.260004</v>
      </c>
      <c r="DB18" s="31">
        <f t="shared" si="39"/>
        <v>6.769222813912663E-3</v>
      </c>
      <c r="DC18" s="32">
        <f t="shared" si="40"/>
        <v>-394955007.5099926</v>
      </c>
      <c r="DD18" s="33">
        <f t="shared" si="41"/>
        <v>-5.5326633946551761E-2</v>
      </c>
      <c r="DE18" s="76">
        <v>83</v>
      </c>
      <c r="DF18" s="74">
        <v>6236998815.8599968</v>
      </c>
      <c r="DG18" s="31">
        <f t="shared" si="42"/>
        <v>6.2710692050006777E-3</v>
      </c>
      <c r="DH18" s="32">
        <f t="shared" si="43"/>
        <v>-506651570.40000725</v>
      </c>
      <c r="DI18" s="33">
        <f t="shared" si="44"/>
        <v>-7.5130165619542708E-2</v>
      </c>
      <c r="DJ18" s="76">
        <v>83</v>
      </c>
      <c r="DK18" s="74">
        <v>7356811633.2999983</v>
      </c>
      <c r="DL18" s="31">
        <f t="shared" si="45"/>
        <v>7.23001956102934E-3</v>
      </c>
      <c r="DM18" s="32">
        <f t="shared" si="46"/>
        <v>1119812817.4400015</v>
      </c>
      <c r="DN18" s="33">
        <f t="shared" si="47"/>
        <v>0.1795435353606997</v>
      </c>
      <c r="DO18" s="76">
        <v>83</v>
      </c>
      <c r="DP18" s="74">
        <v>8520441908.3800049</v>
      </c>
      <c r="DQ18" s="31">
        <f t="shared" si="48"/>
        <v>8.1445611243929142E-3</v>
      </c>
      <c r="DR18" s="32">
        <f t="shared" si="49"/>
        <v>1163630275.0800066</v>
      </c>
      <c r="DS18" s="33">
        <f t="shared" si="50"/>
        <v>0.15817045930779722</v>
      </c>
      <c r="DT18" s="76">
        <v>83</v>
      </c>
      <c r="DU18" s="74">
        <v>8366861420.7199974</v>
      </c>
      <c r="DV18" s="31">
        <f t="shared" si="51"/>
        <v>7.8572593653171725E-3</v>
      </c>
      <c r="DW18" s="32">
        <f t="shared" si="52"/>
        <v>-153580487.66000748</v>
      </c>
      <c r="DX18" s="33">
        <f t="shared" si="53"/>
        <v>-1.8024943930309338E-2</v>
      </c>
      <c r="DY18" s="76">
        <v>83</v>
      </c>
      <c r="DZ18" s="74">
        <v>8476381323.8899994</v>
      </c>
      <c r="EA18" s="31">
        <f t="shared" si="54"/>
        <v>7.7862083561625198E-3</v>
      </c>
      <c r="EB18" s="32">
        <f t="shared" si="55"/>
        <v>109519903.17000198</v>
      </c>
      <c r="EC18" s="33">
        <f t="shared" si="56"/>
        <v>1.3089723572901894E-2</v>
      </c>
      <c r="ED18" s="76">
        <v>88</v>
      </c>
      <c r="EE18" s="74">
        <v>10206491315.969999</v>
      </c>
      <c r="EF18" s="31">
        <f t="shared" si="57"/>
        <v>9.2031212134479675E-3</v>
      </c>
      <c r="EG18" s="32">
        <f t="shared" si="58"/>
        <v>1730109992.0799999</v>
      </c>
      <c r="EH18" s="33">
        <f t="shared" si="59"/>
        <v>0.20410950451271276</v>
      </c>
      <c r="EI18" s="76">
        <v>88</v>
      </c>
      <c r="EJ18" s="74">
        <v>10062567403.180004</v>
      </c>
      <c r="EK18" s="31">
        <f t="shared" si="60"/>
        <v>9.0802431806962618E-3</v>
      </c>
      <c r="EL18" s="32">
        <f t="shared" si="61"/>
        <v>-143923912.78999519</v>
      </c>
      <c r="EM18" s="33">
        <f t="shared" si="62"/>
        <v>-1.4101213466453337E-2</v>
      </c>
      <c r="EN18" s="76">
        <v>91</v>
      </c>
      <c r="EO18" s="74">
        <v>11546406955.149996</v>
      </c>
      <c r="EP18" s="31">
        <f t="shared" si="63"/>
        <v>1.0056604440641487E-2</v>
      </c>
      <c r="EQ18" s="32">
        <f t="shared" si="64"/>
        <v>1483839551.9699917</v>
      </c>
      <c r="ER18" s="33">
        <f t="shared" si="65"/>
        <v>0.1474613279609997</v>
      </c>
      <c r="ES18" s="76">
        <v>94</v>
      </c>
      <c r="ET18" s="74">
        <v>11204551387.000006</v>
      </c>
      <c r="EU18" s="31">
        <f t="shared" si="66"/>
        <v>9.5115599714811101E-3</v>
      </c>
      <c r="EV18" s="32">
        <f t="shared" si="67"/>
        <v>-341855568.14999008</v>
      </c>
      <c r="EW18" s="33">
        <f t="shared" si="68"/>
        <v>-2.9607095045053274E-2</v>
      </c>
      <c r="EX18" s="76">
        <v>94</v>
      </c>
      <c r="EY18" s="74">
        <v>11031144621.730005</v>
      </c>
      <c r="EZ18" s="31">
        <f t="shared" si="69"/>
        <v>8.9934326569723038E-3</v>
      </c>
      <c r="FA18" s="32">
        <f t="shared" si="70"/>
        <v>-173406765.27000046</v>
      </c>
      <c r="FB18" s="33">
        <f t="shared" si="71"/>
        <v>-1.5476457671584631E-2</v>
      </c>
      <c r="FC18" s="76">
        <v>94</v>
      </c>
      <c r="FD18" s="74">
        <v>12453486251.450003</v>
      </c>
      <c r="FE18" s="31">
        <f t="shared" si="72"/>
        <v>9.8137057869995079E-3</v>
      </c>
      <c r="FF18" s="32">
        <f t="shared" si="73"/>
        <v>1422341629.7199974</v>
      </c>
      <c r="FG18" s="33">
        <f t="shared" si="74"/>
        <v>0.1289387165605787</v>
      </c>
      <c r="FH18" s="76">
        <v>96</v>
      </c>
      <c r="FI18" s="74">
        <v>12585724430.690004</v>
      </c>
      <c r="FJ18" s="31">
        <f t="shared" si="75"/>
        <v>9.5900575859186234E-3</v>
      </c>
      <c r="FK18" s="32">
        <f t="shared" si="76"/>
        <v>132238179.24000168</v>
      </c>
      <c r="FL18" s="33">
        <f t="shared" si="77"/>
        <v>1.0618567087959383E-2</v>
      </c>
      <c r="FM18" s="76">
        <v>96</v>
      </c>
      <c r="FN18" s="74">
        <v>12559509243.620001</v>
      </c>
      <c r="FO18" s="31">
        <f t="shared" si="78"/>
        <v>9.3279209743776965E-3</v>
      </c>
      <c r="FP18" s="32">
        <f t="shared" si="79"/>
        <v>-26215187.07000351</v>
      </c>
      <c r="FQ18" s="33">
        <f t="shared" si="80"/>
        <v>-2.082930324302856E-3</v>
      </c>
      <c r="FR18" s="76">
        <v>95</v>
      </c>
      <c r="FS18" s="74">
        <v>11363869543.809999</v>
      </c>
      <c r="FT18" s="31">
        <f t="shared" si="81"/>
        <v>8.3805434670872515E-3</v>
      </c>
      <c r="FU18" s="32">
        <f t="shared" si="82"/>
        <v>-1195639699.8100014</v>
      </c>
      <c r="FV18" s="33">
        <f t="shared" si="83"/>
        <v>-9.5197963281675541E-2</v>
      </c>
      <c r="FW18" s="76">
        <v>95</v>
      </c>
      <c r="FX18" s="74">
        <v>11512598230.250002</v>
      </c>
      <c r="FY18" s="31">
        <f t="shared" si="84"/>
        <v>8.5133313083792309E-3</v>
      </c>
      <c r="FZ18" s="32">
        <f t="shared" si="85"/>
        <v>148728686.44000244</v>
      </c>
      <c r="GA18" s="33">
        <f t="shared" si="86"/>
        <v>1.3087855845812334E-2</v>
      </c>
      <c r="GB18" s="76">
        <v>96</v>
      </c>
      <c r="GC18" s="74">
        <v>11673722495.419996</v>
      </c>
      <c r="GD18" s="31">
        <f t="shared" si="87"/>
        <v>8.4937234293741785E-3</v>
      </c>
      <c r="GE18" s="32">
        <f t="shared" si="88"/>
        <v>161124265.16999435</v>
      </c>
      <c r="GF18" s="33">
        <f t="shared" si="89"/>
        <v>1.3995473649608587E-2</v>
      </c>
      <c r="GG18" s="76">
        <v>96</v>
      </c>
      <c r="GH18" s="74">
        <v>11169297312.489998</v>
      </c>
      <c r="GI18" s="31">
        <f t="shared" si="90"/>
        <v>7.9891053802396955E-3</v>
      </c>
      <c r="GJ18" s="32">
        <f t="shared" si="91"/>
        <v>-504425182.9299984</v>
      </c>
      <c r="GK18" s="33">
        <f t="shared" si="92"/>
        <v>-4.3210311289128361E-2</v>
      </c>
      <c r="GL18" s="76">
        <v>94</v>
      </c>
      <c r="GM18" s="74">
        <v>10904407638.530003</v>
      </c>
      <c r="GN18" s="31">
        <f t="shared" si="93"/>
        <v>7.8205434003715043E-3</v>
      </c>
      <c r="GO18" s="32">
        <f t="shared" si="94"/>
        <v>-264889673.95999527</v>
      </c>
      <c r="GP18" s="33">
        <f t="shared" si="95"/>
        <v>-2.3715876348262662E-2</v>
      </c>
      <c r="GQ18" s="76">
        <v>94</v>
      </c>
      <c r="GR18" s="74">
        <v>10565657187.949997</v>
      </c>
      <c r="GS18" s="31">
        <f t="shared" si="96"/>
        <v>7.7704914109533356E-3</v>
      </c>
      <c r="GT18" s="32">
        <f t="shared" si="97"/>
        <v>-338750450.58000565</v>
      </c>
      <c r="GU18" s="33">
        <f t="shared" si="98"/>
        <v>-3.1065461032752789E-2</v>
      </c>
    </row>
    <row r="19" spans="1:203">
      <c r="A19" s="34" t="s">
        <v>118</v>
      </c>
      <c r="B19" s="27">
        <v>1</v>
      </c>
      <c r="C19" s="28">
        <v>1592826743.8499999</v>
      </c>
      <c r="D19" s="29">
        <f t="shared" ref="D19:D26" si="99">C19/C$32</f>
        <v>5.5034868148310635E-2</v>
      </c>
      <c r="E19" s="27">
        <v>3</v>
      </c>
      <c r="F19" s="28">
        <v>4905940915.46</v>
      </c>
      <c r="G19" s="29">
        <f t="shared" ref="G19:G26" si="100">F19/F$32</f>
        <v>0.18132004680651212</v>
      </c>
      <c r="H19" s="27">
        <v>4</v>
      </c>
      <c r="I19" s="28">
        <v>7910665081.54</v>
      </c>
      <c r="J19" s="29">
        <f t="shared" ref="J19:J26" si="101">I19/I$32</f>
        <v>4.2904199231407293E-2</v>
      </c>
      <c r="K19" s="27">
        <v>5</v>
      </c>
      <c r="L19" s="28">
        <v>2722093512.8700004</v>
      </c>
      <c r="M19" s="29">
        <f t="shared" ref="M19:M26" si="102">L19/L$32</f>
        <v>9.3969891192658972E-3</v>
      </c>
      <c r="N19" s="30">
        <v>6</v>
      </c>
      <c r="O19" s="28">
        <v>4722181248.6199999</v>
      </c>
      <c r="P19" s="31">
        <f t="shared" ref="P19:P26" si="103">O19/O$32</f>
        <v>8.4532518527248926E-3</v>
      </c>
      <c r="Q19" s="30">
        <v>7</v>
      </c>
      <c r="R19" s="28">
        <v>5615026329.3299999</v>
      </c>
      <c r="S19" s="47">
        <f t="shared" ref="S19:S26" si="104">R19/R$32</f>
        <v>1.3085056260605757E-2</v>
      </c>
      <c r="T19" s="30">
        <v>8</v>
      </c>
      <c r="U19" s="28">
        <v>5973384708.4399996</v>
      </c>
      <c r="V19" s="31">
        <f t="shared" ref="V19:V26" si="105">U19/U$32</f>
        <v>1.8110231558969462E-2</v>
      </c>
      <c r="W19" s="30">
        <v>8</v>
      </c>
      <c r="X19" s="28">
        <v>7263954394.21</v>
      </c>
      <c r="Y19" s="31">
        <f t="shared" ref="Y19:Y26" si="106">X19/X$32</f>
        <v>1.1897796473016902E-2</v>
      </c>
      <c r="Z19" s="30">
        <v>9</v>
      </c>
      <c r="AA19" s="28">
        <v>6000417796.9399996</v>
      </c>
      <c r="AB19" s="60">
        <v>9.277542309621965E-3</v>
      </c>
      <c r="AC19" s="30">
        <v>10</v>
      </c>
      <c r="AD19" s="28">
        <v>7310386359.5199995</v>
      </c>
      <c r="AE19" s="31">
        <f t="shared" ref="AE19:AE26" si="107">AD19/AD$32</f>
        <v>8.3997598163896847E-3</v>
      </c>
      <c r="AF19" s="30">
        <v>11</v>
      </c>
      <c r="AG19" s="28">
        <v>8464492949.4800005</v>
      </c>
      <c r="AH19" s="31">
        <f t="shared" si="12"/>
        <v>1.0462817482579065E-2</v>
      </c>
      <c r="AI19" s="66">
        <v>11</v>
      </c>
      <c r="AJ19" s="64">
        <v>7414400734.1200008</v>
      </c>
      <c r="AK19" s="31">
        <f t="shared" si="13"/>
        <v>7.7364245290153164E-3</v>
      </c>
      <c r="AL19" s="73">
        <v>11</v>
      </c>
      <c r="AM19" s="74">
        <v>9054190674.5199986</v>
      </c>
      <c r="AN19" s="47">
        <f t="shared" si="14"/>
        <v>8.2021284548112038E-3</v>
      </c>
      <c r="AO19" s="76">
        <v>11</v>
      </c>
      <c r="AP19" s="74">
        <v>4669286267</v>
      </c>
      <c r="AQ19" s="69">
        <v>4.4178791254069778E-3</v>
      </c>
      <c r="AR19" s="76">
        <v>11</v>
      </c>
      <c r="AS19" s="74">
        <v>4302034585.3899994</v>
      </c>
      <c r="AT19" s="69">
        <v>4.2660563276061443E-3</v>
      </c>
      <c r="AU19" s="84">
        <v>674786.89999961853</v>
      </c>
      <c r="AV19" s="85">
        <v>1.5687757630424308E-4</v>
      </c>
      <c r="AW19" s="76">
        <v>11</v>
      </c>
      <c r="AX19" s="74">
        <v>3756490932.2199993</v>
      </c>
      <c r="AY19" s="69">
        <v>3.8827037731623878E-3</v>
      </c>
      <c r="AZ19" s="84">
        <v>99182889.409999371</v>
      </c>
      <c r="BA19" s="85">
        <v>2.7119096408897161E-2</v>
      </c>
      <c r="BB19" s="76">
        <v>13</v>
      </c>
      <c r="BC19" s="74">
        <v>4806762163.9400005</v>
      </c>
      <c r="BD19" s="69">
        <v>3.8936332787214947E-3</v>
      </c>
      <c r="BE19" s="84">
        <v>40981521.120000839</v>
      </c>
      <c r="BF19" s="85">
        <v>8.5991203102775034E-3</v>
      </c>
      <c r="BG19" s="76">
        <v>16</v>
      </c>
      <c r="BH19" s="74">
        <v>3976082339.5300002</v>
      </c>
      <c r="BI19" s="31">
        <v>4.3318646365490578E-3</v>
      </c>
      <c r="BJ19" s="84">
        <v>-71830055.25</v>
      </c>
      <c r="BK19" s="85">
        <v>-1.7744962895597419E-2</v>
      </c>
      <c r="BL19" s="76">
        <v>16</v>
      </c>
      <c r="BM19" s="74">
        <v>4220715078.1200008</v>
      </c>
      <c r="BN19" s="31">
        <f t="shared" si="15"/>
        <v>4.2657757622815429E-3</v>
      </c>
      <c r="BO19" s="32">
        <f t="shared" si="16"/>
        <v>244632738.59000063</v>
      </c>
      <c r="BP19" s="33">
        <f t="shared" si="17"/>
        <v>6.1526074588012146E-2</v>
      </c>
      <c r="BQ19" s="76">
        <v>16</v>
      </c>
      <c r="BR19" s="74">
        <v>4107385904.21</v>
      </c>
      <c r="BS19" s="31">
        <f t="shared" si="18"/>
        <v>4.2023555573931903E-3</v>
      </c>
      <c r="BT19" s="32">
        <f t="shared" si="19"/>
        <v>-113329173.9100008</v>
      </c>
      <c r="BU19" s="33">
        <f t="shared" si="20"/>
        <v>-2.6850704634741679E-2</v>
      </c>
      <c r="BV19" s="76">
        <v>16</v>
      </c>
      <c r="BW19" s="74">
        <v>4212321087.1199999</v>
      </c>
      <c r="BX19" s="31">
        <f t="shared" si="21"/>
        <v>4.3037318205940665E-3</v>
      </c>
      <c r="BY19" s="32">
        <f t="shared" si="22"/>
        <v>104935182.90999985</v>
      </c>
      <c r="BZ19" s="33">
        <f t="shared" si="23"/>
        <v>2.5547923997704499E-2</v>
      </c>
      <c r="CA19" s="76">
        <v>16</v>
      </c>
      <c r="CB19" s="74">
        <v>4176084870.79</v>
      </c>
      <c r="CC19" s="31">
        <f t="shared" si="24"/>
        <v>4.3762311090544594E-3</v>
      </c>
      <c r="CD19" s="32">
        <f t="shared" si="25"/>
        <v>-36236216.329999924</v>
      </c>
      <c r="CE19" s="33">
        <f t="shared" si="26"/>
        <v>-8.6024345201982065E-3</v>
      </c>
      <c r="CF19" s="76">
        <v>16</v>
      </c>
      <c r="CG19" s="74">
        <v>4216067376.6200004</v>
      </c>
      <c r="CH19" s="31">
        <f t="shared" si="27"/>
        <v>4.4524865501488478E-3</v>
      </c>
      <c r="CI19" s="32">
        <f t="shared" si="28"/>
        <v>39982505.830000401</v>
      </c>
      <c r="CJ19" s="33">
        <f t="shared" si="29"/>
        <v>9.5741602642373542E-3</v>
      </c>
      <c r="CK19" s="76">
        <v>17</v>
      </c>
      <c r="CL19" s="74">
        <v>4775613831.3500004</v>
      </c>
      <c r="CM19" s="31">
        <f t="shared" si="30"/>
        <v>4.9990074145932397E-3</v>
      </c>
      <c r="CN19" s="32">
        <f t="shared" si="31"/>
        <v>559546454.73000002</v>
      </c>
      <c r="CO19" s="33">
        <f t="shared" si="32"/>
        <v>0.13271762634367232</v>
      </c>
      <c r="CP19" s="76">
        <v>16</v>
      </c>
      <c r="CQ19" s="74">
        <v>4775240074.6099997</v>
      </c>
      <c r="CR19" s="31">
        <f t="shared" si="33"/>
        <v>4.9976924313402636E-3</v>
      </c>
      <c r="CS19" s="32">
        <f t="shared" si="34"/>
        <v>-373756.74000072479</v>
      </c>
      <c r="CT19" s="33">
        <f t="shared" si="35"/>
        <v>-7.8263601957754794E-5</v>
      </c>
      <c r="CU19" s="76">
        <v>16</v>
      </c>
      <c r="CV19" s="74">
        <v>4480036461.9499989</v>
      </c>
      <c r="CW19" s="31">
        <f t="shared" si="36"/>
        <v>4.6510185165688491E-3</v>
      </c>
      <c r="CX19" s="32">
        <f t="shared" si="37"/>
        <v>-295203612.6600008</v>
      </c>
      <c r="CY19" s="33">
        <f t="shared" si="38"/>
        <v>-6.1819637975816424E-2</v>
      </c>
      <c r="CZ19" s="76">
        <v>16</v>
      </c>
      <c r="DA19" s="74">
        <v>4219364086.8899994</v>
      </c>
      <c r="DB19" s="31">
        <f t="shared" si="39"/>
        <v>4.2353642317183946E-3</v>
      </c>
      <c r="DC19" s="32">
        <f t="shared" si="40"/>
        <v>-260672375.05999947</v>
      </c>
      <c r="DD19" s="33">
        <f t="shared" si="41"/>
        <v>-5.8185324444109135E-2</v>
      </c>
      <c r="DE19" s="76">
        <v>15</v>
      </c>
      <c r="DF19" s="74">
        <v>3989394807.0899997</v>
      </c>
      <c r="DG19" s="31">
        <f t="shared" si="42"/>
        <v>4.0111873771266878E-3</v>
      </c>
      <c r="DH19" s="32">
        <f t="shared" si="43"/>
        <v>-229969279.79999971</v>
      </c>
      <c r="DI19" s="33">
        <f t="shared" si="44"/>
        <v>-5.4503303119666315E-2</v>
      </c>
      <c r="DJ19" s="76">
        <v>15</v>
      </c>
      <c r="DK19" s="74">
        <v>4195427030.4200001</v>
      </c>
      <c r="DL19" s="31">
        <f t="shared" si="45"/>
        <v>4.123120314717307E-3</v>
      </c>
      <c r="DM19" s="32">
        <f t="shared" si="46"/>
        <v>206032223.3300004</v>
      </c>
      <c r="DN19" s="33">
        <f t="shared" si="47"/>
        <v>5.1644982081953256E-2</v>
      </c>
      <c r="DO19" s="76">
        <v>16</v>
      </c>
      <c r="DP19" s="74">
        <v>5138823537.6299992</v>
      </c>
      <c r="DQ19" s="31">
        <f t="shared" si="48"/>
        <v>4.9121234391062444E-3</v>
      </c>
      <c r="DR19" s="32">
        <f t="shared" si="49"/>
        <v>943396507.20999908</v>
      </c>
      <c r="DS19" s="33">
        <f t="shared" si="50"/>
        <v>0.22486304740129315</v>
      </c>
      <c r="DT19" s="76">
        <v>16</v>
      </c>
      <c r="DU19" s="74">
        <v>5249297014.1699991</v>
      </c>
      <c r="DV19" s="31">
        <f t="shared" si="51"/>
        <v>4.9295770602555775E-3</v>
      </c>
      <c r="DW19" s="32">
        <f t="shared" si="52"/>
        <v>110473476.53999996</v>
      </c>
      <c r="DX19" s="33">
        <f t="shared" si="53"/>
        <v>2.1497814768504351E-2</v>
      </c>
      <c r="DY19" s="76">
        <v>16</v>
      </c>
      <c r="DZ19" s="74">
        <v>5598145837</v>
      </c>
      <c r="EA19" s="31">
        <f t="shared" si="54"/>
        <v>5.142327631275344E-3</v>
      </c>
      <c r="EB19" s="32">
        <f t="shared" si="55"/>
        <v>348848822.83000088</v>
      </c>
      <c r="EC19" s="33">
        <f t="shared" si="56"/>
        <v>6.6456293459546151E-2</v>
      </c>
      <c r="ED19" s="76">
        <v>16</v>
      </c>
      <c r="EE19" s="74">
        <v>5913086174.6800003</v>
      </c>
      <c r="EF19" s="31">
        <f t="shared" si="57"/>
        <v>5.3317880872533301E-3</v>
      </c>
      <c r="EG19" s="32">
        <f t="shared" si="58"/>
        <v>314940337.68000031</v>
      </c>
      <c r="EH19" s="33">
        <f t="shared" si="59"/>
        <v>5.6257973059303905E-2</v>
      </c>
      <c r="EI19" s="76">
        <v>16</v>
      </c>
      <c r="EJ19" s="74">
        <v>6053350706</v>
      </c>
      <c r="EK19" s="31">
        <f t="shared" si="60"/>
        <v>5.4624127487731327E-3</v>
      </c>
      <c r="EL19" s="32">
        <f t="shared" si="61"/>
        <v>140264531.31999969</v>
      </c>
      <c r="EM19" s="33">
        <f t="shared" si="62"/>
        <v>2.3721036219735189E-2</v>
      </c>
      <c r="EN19" s="76">
        <v>16</v>
      </c>
      <c r="EO19" s="74">
        <v>6440987685.5500011</v>
      </c>
      <c r="EP19" s="31">
        <f t="shared" si="63"/>
        <v>5.6099239886680244E-3</v>
      </c>
      <c r="EQ19" s="32">
        <f t="shared" si="64"/>
        <v>387636979.55000114</v>
      </c>
      <c r="ER19" s="33">
        <f t="shared" si="65"/>
        <v>6.4036762179627324E-2</v>
      </c>
      <c r="ES19" s="76">
        <v>16</v>
      </c>
      <c r="ET19" s="74">
        <v>6529653761.1099987</v>
      </c>
      <c r="EU19" s="31">
        <f t="shared" si="66"/>
        <v>5.5430325763746622E-3</v>
      </c>
      <c r="EV19" s="32">
        <f t="shared" si="67"/>
        <v>88666075.559997559</v>
      </c>
      <c r="EW19" s="33">
        <f t="shared" si="68"/>
        <v>1.3765912914088468E-2</v>
      </c>
      <c r="EX19" s="76">
        <v>16</v>
      </c>
      <c r="EY19" s="74">
        <v>6490457191.7299995</v>
      </c>
      <c r="EZ19" s="31">
        <f t="shared" si="69"/>
        <v>5.291517033672157E-3</v>
      </c>
      <c r="FA19" s="32">
        <f t="shared" si="70"/>
        <v>-39196569.379999161</v>
      </c>
      <c r="FB19" s="33">
        <f t="shared" si="71"/>
        <v>-6.0028557124192751E-3</v>
      </c>
      <c r="FC19" s="76">
        <v>16</v>
      </c>
      <c r="FD19" s="74">
        <v>6244399128.2000008</v>
      </c>
      <c r="FE19" s="31">
        <f t="shared" si="72"/>
        <v>4.9207663318868566E-3</v>
      </c>
      <c r="FF19" s="32">
        <f t="shared" si="73"/>
        <v>-246058063.52999878</v>
      </c>
      <c r="FG19" s="33">
        <f t="shared" si="74"/>
        <v>-3.7910744383850288E-2</v>
      </c>
      <c r="FH19" s="76">
        <v>16</v>
      </c>
      <c r="FI19" s="74">
        <v>6159917214.46</v>
      </c>
      <c r="FJ19" s="31">
        <f t="shared" si="75"/>
        <v>4.6937274955037413E-3</v>
      </c>
      <c r="FK19" s="32">
        <f t="shared" si="76"/>
        <v>-84481913.740000725</v>
      </c>
      <c r="FL19" s="33">
        <f t="shared" si="77"/>
        <v>-1.3529230275892586E-2</v>
      </c>
      <c r="FM19" s="76">
        <v>16</v>
      </c>
      <c r="FN19" s="74">
        <v>6092088458.0199995</v>
      </c>
      <c r="FO19" s="31">
        <f t="shared" si="78"/>
        <v>4.5245812239197046E-3</v>
      </c>
      <c r="FP19" s="32">
        <f t="shared" si="79"/>
        <v>-67828756.440000534</v>
      </c>
      <c r="FQ19" s="33">
        <f t="shared" si="80"/>
        <v>-1.1011309743055798E-2</v>
      </c>
      <c r="FR19" s="76">
        <v>16</v>
      </c>
      <c r="FS19" s="74">
        <v>5804416368.6900005</v>
      </c>
      <c r="FT19" s="31">
        <f t="shared" si="81"/>
        <v>4.2805985664782827E-3</v>
      </c>
      <c r="FU19" s="32">
        <f t="shared" si="82"/>
        <v>-287672089.32999897</v>
      </c>
      <c r="FV19" s="33">
        <f t="shared" si="83"/>
        <v>-4.7220602805149649E-2</v>
      </c>
      <c r="FW19" s="76">
        <v>16</v>
      </c>
      <c r="FX19" s="74">
        <v>5899390984.1499996</v>
      </c>
      <c r="FY19" s="31">
        <f t="shared" si="84"/>
        <v>4.3624791694518925E-3</v>
      </c>
      <c r="FZ19" s="32">
        <f t="shared" si="85"/>
        <v>94974615.459999084</v>
      </c>
      <c r="GA19" s="33">
        <f t="shared" si="86"/>
        <v>1.6362474610248184E-2</v>
      </c>
      <c r="GB19" s="76">
        <v>16</v>
      </c>
      <c r="GC19" s="74">
        <v>5924426071.21</v>
      </c>
      <c r="GD19" s="31">
        <f t="shared" si="87"/>
        <v>4.3105733022499064E-3</v>
      </c>
      <c r="GE19" s="32">
        <f t="shared" si="88"/>
        <v>25035087.06000042</v>
      </c>
      <c r="GF19" s="33">
        <f t="shared" si="89"/>
        <v>4.2436731396957141E-3</v>
      </c>
      <c r="GG19" s="76">
        <v>16</v>
      </c>
      <c r="GH19" s="74">
        <v>5830274761.0100002</v>
      </c>
      <c r="GI19" s="31">
        <f t="shared" si="90"/>
        <v>4.1702425997179231E-3</v>
      </c>
      <c r="GJ19" s="32">
        <f t="shared" si="91"/>
        <v>-94151310.199999809</v>
      </c>
      <c r="GK19" s="33">
        <f t="shared" si="92"/>
        <v>-1.5892055883274855E-2</v>
      </c>
      <c r="GL19" s="76">
        <v>16</v>
      </c>
      <c r="GM19" s="74">
        <v>5575852630.3600006</v>
      </c>
      <c r="GN19" s="31">
        <f t="shared" si="93"/>
        <v>3.9989515189918605E-3</v>
      </c>
      <c r="GO19" s="32">
        <f t="shared" si="94"/>
        <v>-254422130.64999962</v>
      </c>
      <c r="GP19" s="33">
        <f t="shared" si="95"/>
        <v>-4.3638103018994789E-2</v>
      </c>
      <c r="GQ19" s="76">
        <v>16</v>
      </c>
      <c r="GR19" s="74">
        <v>5443032310.6399984</v>
      </c>
      <c r="GS19" s="31">
        <f t="shared" si="96"/>
        <v>4.0030672079354014E-3</v>
      </c>
      <c r="GT19" s="32">
        <f t="shared" si="97"/>
        <v>-132820319.72000217</v>
      </c>
      <c r="GU19" s="33">
        <f t="shared" si="98"/>
        <v>-2.3820629511764325E-2</v>
      </c>
    </row>
    <row r="20" spans="1:203">
      <c r="A20" s="34" t="s">
        <v>16</v>
      </c>
      <c r="B20" s="27">
        <v>4</v>
      </c>
      <c r="C20" s="28">
        <v>7735035325.2399998</v>
      </c>
      <c r="D20" s="29">
        <f t="shared" si="99"/>
        <v>0.26725860228725373</v>
      </c>
      <c r="E20" s="27">
        <v>6</v>
      </c>
      <c r="F20" s="28">
        <v>6816982423.2199993</v>
      </c>
      <c r="G20" s="29">
        <f t="shared" si="100"/>
        <v>0.25195076609305705</v>
      </c>
      <c r="H20" s="27">
        <v>10</v>
      </c>
      <c r="I20" s="28">
        <v>8315221314.9100008</v>
      </c>
      <c r="J20" s="29">
        <f t="shared" si="101"/>
        <v>4.5098346127768529E-2</v>
      </c>
      <c r="K20" s="27">
        <v>15</v>
      </c>
      <c r="L20" s="28">
        <v>9158738802.7299995</v>
      </c>
      <c r="M20" s="29">
        <f t="shared" si="102"/>
        <v>3.1617050798784366E-2</v>
      </c>
      <c r="N20" s="30">
        <v>27</v>
      </c>
      <c r="O20" s="28">
        <v>14415179136.500002</v>
      </c>
      <c r="P20" s="31">
        <f t="shared" si="103"/>
        <v>2.5804841730416538E-2</v>
      </c>
      <c r="Q20" s="30">
        <v>30</v>
      </c>
      <c r="R20" s="28">
        <v>13503837134.26</v>
      </c>
      <c r="S20" s="47">
        <f t="shared" si="104"/>
        <v>3.1468858429544257E-2</v>
      </c>
      <c r="T20" s="30">
        <v>30</v>
      </c>
      <c r="U20" s="28">
        <v>11962341444.43</v>
      </c>
      <c r="V20" s="31">
        <f t="shared" si="105"/>
        <v>3.6267674713799256E-2</v>
      </c>
      <c r="W20" s="30">
        <v>33</v>
      </c>
      <c r="X20" s="28">
        <v>14181387204.669998</v>
      </c>
      <c r="Y20" s="31">
        <f t="shared" si="106"/>
        <v>2.3228017345579697E-2</v>
      </c>
      <c r="Z20" s="30">
        <v>27</v>
      </c>
      <c r="AA20" s="28">
        <v>10160842247.51</v>
      </c>
      <c r="AB20" s="60">
        <v>1.5710180031254076E-2</v>
      </c>
      <c r="AC20" s="30">
        <v>27</v>
      </c>
      <c r="AD20" s="28">
        <v>10650201711.379997</v>
      </c>
      <c r="AE20" s="31">
        <f t="shared" si="107"/>
        <v>1.2237265169329334E-2</v>
      </c>
      <c r="AF20" s="30">
        <v>28</v>
      </c>
      <c r="AG20" s="28">
        <v>14066606834.810003</v>
      </c>
      <c r="AH20" s="31">
        <f t="shared" si="12"/>
        <v>1.7387496308430117E-2</v>
      </c>
      <c r="AI20" s="66">
        <v>25</v>
      </c>
      <c r="AJ20" s="64">
        <v>10307867361.16</v>
      </c>
      <c r="AK20" s="31">
        <f t="shared" si="13"/>
        <v>1.0755560800448087E-2</v>
      </c>
      <c r="AL20" s="73">
        <v>28</v>
      </c>
      <c r="AM20" s="74">
        <v>12945702090.140001</v>
      </c>
      <c r="AN20" s="61">
        <f t="shared" si="14"/>
        <v>1.172742162144441E-2</v>
      </c>
      <c r="AO20" s="73">
        <v>24</v>
      </c>
      <c r="AP20" s="74">
        <v>10652619135.890001</v>
      </c>
      <c r="AQ20" s="69">
        <v>1.0079052990168563E-2</v>
      </c>
      <c r="AR20" s="73">
        <v>22</v>
      </c>
      <c r="AS20" s="74">
        <v>3883581934.2699995</v>
      </c>
      <c r="AT20" s="69">
        <v>3.8511032293264361E-3</v>
      </c>
      <c r="AU20" s="84">
        <v>-103220245.8499999</v>
      </c>
      <c r="AV20" s="85">
        <v>-2.5890485955060119E-2</v>
      </c>
      <c r="AW20" s="76">
        <v>33</v>
      </c>
      <c r="AX20" s="74">
        <v>10044560695.830002</v>
      </c>
      <c r="AY20" s="69">
        <v>1.0382043885411333E-2</v>
      </c>
      <c r="AZ20" s="84">
        <v>2463450126.7000017</v>
      </c>
      <c r="BA20" s="85">
        <v>0.32494581159798391</v>
      </c>
      <c r="BB20" s="76">
        <v>48</v>
      </c>
      <c r="BC20" s="74">
        <v>23870821579.34</v>
      </c>
      <c r="BD20" s="69">
        <v>1.933613982172919E-2</v>
      </c>
      <c r="BE20" s="84">
        <v>958433044.90000153</v>
      </c>
      <c r="BF20" s="85">
        <v>4.183034184582566E-2</v>
      </c>
      <c r="BG20" s="73">
        <v>56</v>
      </c>
      <c r="BH20" s="74">
        <v>14474727401.509996</v>
      </c>
      <c r="BI20" s="31">
        <v>1.5769934925869936E-2</v>
      </c>
      <c r="BJ20" s="84">
        <v>21191638.799993515</v>
      </c>
      <c r="BK20" s="85">
        <v>1.4661906365269985E-3</v>
      </c>
      <c r="BL20" s="73">
        <v>56</v>
      </c>
      <c r="BM20" s="74">
        <v>15552333507.329998</v>
      </c>
      <c r="BN20" s="31">
        <f t="shared" si="15"/>
        <v>1.5718371435780004E-2</v>
      </c>
      <c r="BO20" s="32">
        <f t="shared" si="16"/>
        <v>1077606105.8200016</v>
      </c>
      <c r="BP20" s="33">
        <f t="shared" si="17"/>
        <v>7.4447419694244898E-2</v>
      </c>
      <c r="BQ20" s="73">
        <v>58</v>
      </c>
      <c r="BR20" s="74">
        <v>16637513284.829998</v>
      </c>
      <c r="BS20" s="31">
        <f t="shared" si="18"/>
        <v>1.7022200505203301E-2</v>
      </c>
      <c r="BT20" s="32">
        <f t="shared" si="19"/>
        <v>1085179777.5</v>
      </c>
      <c r="BU20" s="33">
        <f t="shared" si="20"/>
        <v>6.9776009946580814E-2</v>
      </c>
      <c r="BV20" s="73">
        <v>58</v>
      </c>
      <c r="BW20" s="74">
        <v>17092441369.939999</v>
      </c>
      <c r="BX20" s="31">
        <f t="shared" si="21"/>
        <v>1.7463361005498203E-2</v>
      </c>
      <c r="BY20" s="32">
        <f t="shared" si="22"/>
        <v>454928085.11000061</v>
      </c>
      <c r="BZ20" s="33">
        <f t="shared" si="23"/>
        <v>2.7343514461671492E-2</v>
      </c>
      <c r="CA20" s="73">
        <v>58</v>
      </c>
      <c r="CB20" s="74">
        <v>17186596273.299999</v>
      </c>
      <c r="CC20" s="31">
        <f t="shared" si="24"/>
        <v>1.8010294234213388E-2</v>
      </c>
      <c r="CD20" s="32">
        <f t="shared" si="25"/>
        <v>94154903.36000061</v>
      </c>
      <c r="CE20" s="33">
        <f t="shared" si="26"/>
        <v>5.508569625728728E-3</v>
      </c>
      <c r="CF20" s="73">
        <v>58</v>
      </c>
      <c r="CG20" s="74">
        <v>17129982639.669994</v>
      </c>
      <c r="CH20" s="31">
        <f t="shared" si="27"/>
        <v>1.8090559399114723E-2</v>
      </c>
      <c r="CI20" s="32">
        <f t="shared" si="28"/>
        <v>-56613633.630004883</v>
      </c>
      <c r="CJ20" s="33">
        <f t="shared" si="29"/>
        <v>-3.2940573415316805E-3</v>
      </c>
      <c r="CK20" s="73">
        <v>58</v>
      </c>
      <c r="CL20" s="74">
        <v>17553271229.139999</v>
      </c>
      <c r="CM20" s="31">
        <f t="shared" si="30"/>
        <v>1.8374377854591235E-2</v>
      </c>
      <c r="CN20" s="32">
        <f t="shared" si="31"/>
        <v>423288589.47000504</v>
      </c>
      <c r="CO20" s="33">
        <f t="shared" si="32"/>
        <v>2.4710392203769308E-2</v>
      </c>
      <c r="CP20" s="73">
        <v>58</v>
      </c>
      <c r="CQ20" s="74">
        <v>17906790793.990002</v>
      </c>
      <c r="CR20" s="31">
        <f t="shared" si="33"/>
        <v>1.8740970385248395E-2</v>
      </c>
      <c r="CS20" s="32">
        <f t="shared" si="34"/>
        <v>353519564.85000229</v>
      </c>
      <c r="CT20" s="33">
        <f t="shared" si="35"/>
        <v>2.0139810992217122E-2</v>
      </c>
      <c r="CU20" s="73">
        <v>58</v>
      </c>
      <c r="CV20" s="74">
        <v>17052301835.730001</v>
      </c>
      <c r="CW20" s="31">
        <f t="shared" si="36"/>
        <v>1.7703108504072348E-2</v>
      </c>
      <c r="CX20" s="32">
        <f t="shared" si="37"/>
        <v>-854488958.26000023</v>
      </c>
      <c r="CY20" s="33">
        <f t="shared" si="38"/>
        <v>-4.7718710074324967E-2</v>
      </c>
      <c r="CZ20" s="73">
        <v>59</v>
      </c>
      <c r="DA20" s="74">
        <v>16044163424.180002</v>
      </c>
      <c r="DB20" s="31">
        <f t="shared" si="39"/>
        <v>1.610500409427883E-2</v>
      </c>
      <c r="DC20" s="32">
        <f t="shared" si="40"/>
        <v>-1008138411.5499992</v>
      </c>
      <c r="DD20" s="33">
        <f t="shared" si="41"/>
        <v>-5.9120371036221531E-2</v>
      </c>
      <c r="DE20" s="73">
        <v>61</v>
      </c>
      <c r="DF20" s="74">
        <v>15266207238.070002</v>
      </c>
      <c r="DG20" s="31">
        <f t="shared" si="42"/>
        <v>1.5349600811912072E-2</v>
      </c>
      <c r="DH20" s="32">
        <f t="shared" si="43"/>
        <v>-777956186.11000061</v>
      </c>
      <c r="DI20" s="33">
        <f t="shared" si="44"/>
        <v>-4.8488423206756323E-2</v>
      </c>
      <c r="DJ20" s="73">
        <v>62</v>
      </c>
      <c r="DK20" s="74">
        <v>16485066758.700005</v>
      </c>
      <c r="DL20" s="31">
        <f t="shared" si="45"/>
        <v>1.6200952405901477E-2</v>
      </c>
      <c r="DM20" s="32">
        <f t="shared" si="46"/>
        <v>1218859520.630003</v>
      </c>
      <c r="DN20" s="33">
        <f t="shared" si="47"/>
        <v>7.9840362548628335E-2</v>
      </c>
      <c r="DO20" s="73">
        <v>62</v>
      </c>
      <c r="DP20" s="74">
        <v>16935450461.589998</v>
      </c>
      <c r="DQ20" s="31">
        <f t="shared" si="48"/>
        <v>1.6188340104506736E-2</v>
      </c>
      <c r="DR20" s="32">
        <f t="shared" si="49"/>
        <v>450383702.88999367</v>
      </c>
      <c r="DS20" s="33">
        <f t="shared" si="50"/>
        <v>2.7320708461935916E-2</v>
      </c>
      <c r="DT20" s="73">
        <v>61</v>
      </c>
      <c r="DU20" s="74">
        <v>16379301906.710001</v>
      </c>
      <c r="DV20" s="31">
        <f t="shared" si="51"/>
        <v>1.5381684580689493E-2</v>
      </c>
      <c r="DW20" s="32">
        <f t="shared" si="52"/>
        <v>-556148554.87999725</v>
      </c>
      <c r="DX20" s="33">
        <f t="shared" si="53"/>
        <v>-3.2839312786002078E-2</v>
      </c>
      <c r="DY20" s="73">
        <v>62</v>
      </c>
      <c r="DZ20" s="74">
        <v>16894672891.119997</v>
      </c>
      <c r="EA20" s="31">
        <f t="shared" si="54"/>
        <v>1.5519056801836023E-2</v>
      </c>
      <c r="EB20" s="32">
        <f t="shared" si="55"/>
        <v>515370984.40999603</v>
      </c>
      <c r="EC20" s="33">
        <f t="shared" si="56"/>
        <v>3.146477104734649E-2</v>
      </c>
      <c r="ED20" s="73">
        <v>64</v>
      </c>
      <c r="EE20" s="74">
        <v>17922863821.559998</v>
      </c>
      <c r="EF20" s="31">
        <f t="shared" si="57"/>
        <v>1.6160919863209805E-2</v>
      </c>
      <c r="EG20" s="32">
        <f t="shared" si="58"/>
        <v>1028190930.4400005</v>
      </c>
      <c r="EH20" s="33">
        <f t="shared" si="59"/>
        <v>6.0858883570360664E-2</v>
      </c>
      <c r="EI20" s="73">
        <v>65</v>
      </c>
      <c r="EJ20" s="74">
        <v>17784553516.699997</v>
      </c>
      <c r="EK20" s="31">
        <f t="shared" si="60"/>
        <v>1.6048396430190261E-2</v>
      </c>
      <c r="EL20" s="32">
        <f t="shared" si="61"/>
        <v>-138310304.86000061</v>
      </c>
      <c r="EM20" s="33">
        <f t="shared" si="62"/>
        <v>-7.7169757153219363E-3</v>
      </c>
      <c r="EN20" s="73">
        <v>66</v>
      </c>
      <c r="EO20" s="74">
        <v>20183017906.68</v>
      </c>
      <c r="EP20" s="31">
        <f t="shared" si="63"/>
        <v>1.7578856201264734E-2</v>
      </c>
      <c r="EQ20" s="32">
        <f t="shared" si="64"/>
        <v>2398464389.9800034</v>
      </c>
      <c r="ER20" s="33">
        <f t="shared" si="65"/>
        <v>0.13486222118130797</v>
      </c>
      <c r="ES20" s="73">
        <v>67</v>
      </c>
      <c r="ET20" s="74">
        <v>20884279248.299999</v>
      </c>
      <c r="EU20" s="31">
        <f t="shared" si="66"/>
        <v>1.7728695033862471E-2</v>
      </c>
      <c r="EV20" s="32">
        <f t="shared" si="67"/>
        <v>701261341.61999893</v>
      </c>
      <c r="EW20" s="33">
        <f t="shared" si="68"/>
        <v>3.474511814151944E-2</v>
      </c>
      <c r="EX20" s="73">
        <v>69</v>
      </c>
      <c r="EY20" s="74">
        <v>21213544788.900002</v>
      </c>
      <c r="EZ20" s="31">
        <f t="shared" si="69"/>
        <v>1.7294903930351848E-2</v>
      </c>
      <c r="FA20" s="32">
        <f t="shared" si="70"/>
        <v>329265540.60000229</v>
      </c>
      <c r="FB20" s="33">
        <f t="shared" si="71"/>
        <v>1.5766191242956341E-2</v>
      </c>
      <c r="FC20" s="73">
        <v>69</v>
      </c>
      <c r="FD20" s="74">
        <v>21334302998.82</v>
      </c>
      <c r="FE20" s="31">
        <f t="shared" si="72"/>
        <v>1.681204512324758E-2</v>
      </c>
      <c r="FF20" s="32">
        <f t="shared" si="73"/>
        <v>120758209.91999817</v>
      </c>
      <c r="FG20" s="33">
        <f t="shared" si="74"/>
        <v>5.6925050066684267E-3</v>
      </c>
      <c r="FH20" s="73">
        <v>69</v>
      </c>
      <c r="FI20" s="74">
        <v>21982521248.980003</v>
      </c>
      <c r="FJ20" s="31">
        <f t="shared" si="75"/>
        <v>1.6750219331620967E-2</v>
      </c>
      <c r="FK20" s="32">
        <f t="shared" si="76"/>
        <v>648218250.16000366</v>
      </c>
      <c r="FL20" s="33">
        <f t="shared" si="77"/>
        <v>3.0383849437024338E-2</v>
      </c>
      <c r="FM20" s="73">
        <v>68</v>
      </c>
      <c r="FN20" s="74">
        <v>22897917553.410004</v>
      </c>
      <c r="FO20" s="31">
        <f t="shared" si="78"/>
        <v>1.7006234978848726E-2</v>
      </c>
      <c r="FP20" s="32">
        <f t="shared" si="79"/>
        <v>915396304.43000031</v>
      </c>
      <c r="FQ20" s="33">
        <f t="shared" si="80"/>
        <v>4.1642007031949306E-2</v>
      </c>
      <c r="FR20" s="73">
        <v>68</v>
      </c>
      <c r="FS20" s="74">
        <v>23598755852.560001</v>
      </c>
      <c r="FT20" s="31">
        <f t="shared" si="81"/>
        <v>1.7403438012827777E-2</v>
      </c>
      <c r="FU20" s="32">
        <f t="shared" si="82"/>
        <v>700838299.14999771</v>
      </c>
      <c r="FV20" s="33">
        <f t="shared" si="83"/>
        <v>3.0607075840642439E-2</v>
      </c>
      <c r="FW20" s="73">
        <v>68</v>
      </c>
      <c r="FX20" s="74">
        <v>25746218788.190006</v>
      </c>
      <c r="FY20" s="31">
        <f t="shared" si="84"/>
        <v>1.9038803065841013E-2</v>
      </c>
      <c r="FZ20" s="32">
        <f t="shared" si="85"/>
        <v>2147462935.6300049</v>
      </c>
      <c r="GA20" s="33">
        <f t="shared" si="86"/>
        <v>9.0998989482619155E-2</v>
      </c>
      <c r="GB20" s="73">
        <v>72</v>
      </c>
      <c r="GC20" s="74">
        <v>26643935757.300003</v>
      </c>
      <c r="GD20" s="31">
        <f t="shared" si="87"/>
        <v>1.9385951780274645E-2</v>
      </c>
      <c r="GE20" s="32">
        <f t="shared" si="88"/>
        <v>897716969.1099968</v>
      </c>
      <c r="GF20" s="33">
        <f t="shared" si="89"/>
        <v>3.4867915032314831E-2</v>
      </c>
      <c r="GG20" s="73">
        <v>73</v>
      </c>
      <c r="GH20" s="74">
        <v>25455788946.200001</v>
      </c>
      <c r="GI20" s="31">
        <f t="shared" si="90"/>
        <v>1.8207858089775843E-2</v>
      </c>
      <c r="GJ20" s="32">
        <f t="shared" si="91"/>
        <v>-1188146811.1000023</v>
      </c>
      <c r="GK20" s="33">
        <f t="shared" si="92"/>
        <v>-4.4593517336284277E-2</v>
      </c>
      <c r="GL20" s="73">
        <v>74</v>
      </c>
      <c r="GM20" s="74">
        <v>25909104728.34</v>
      </c>
      <c r="GN20" s="31">
        <f t="shared" si="93"/>
        <v>1.8581777636118225E-2</v>
      </c>
      <c r="GO20" s="32">
        <f t="shared" si="94"/>
        <v>453315782.13999939</v>
      </c>
      <c r="GP20" s="33">
        <f t="shared" si="95"/>
        <v>1.7807964353336991E-2</v>
      </c>
      <c r="GQ20" s="73">
        <v>74</v>
      </c>
      <c r="GR20" s="74">
        <v>25765530070.5</v>
      </c>
      <c r="GS20" s="31">
        <f t="shared" si="96"/>
        <v>1.8949207470011251E-2</v>
      </c>
      <c r="GT20" s="32">
        <f t="shared" si="97"/>
        <v>-143574657.84000015</v>
      </c>
      <c r="GU20" s="33">
        <f t="shared" si="98"/>
        <v>-5.5414750662131041E-3</v>
      </c>
    </row>
    <row r="21" spans="1:203">
      <c r="A21" s="34" t="s">
        <v>17</v>
      </c>
      <c r="B21" s="27">
        <v>1</v>
      </c>
      <c r="C21" s="28">
        <v>241955335.81</v>
      </c>
      <c r="D21" s="29">
        <f t="shared" si="99"/>
        <v>8.3599676207706669E-3</v>
      </c>
      <c r="E21" s="27">
        <v>2</v>
      </c>
      <c r="F21" s="28">
        <v>1150390204.1300001</v>
      </c>
      <c r="G21" s="29">
        <f t="shared" si="100"/>
        <v>4.2517594331656673E-2</v>
      </c>
      <c r="H21" s="27">
        <v>4</v>
      </c>
      <c r="I21" s="28">
        <v>2068287494.6700001</v>
      </c>
      <c r="J21" s="29">
        <f t="shared" si="101"/>
        <v>1.1217542118705766E-2</v>
      </c>
      <c r="K21" s="27">
        <v>9</v>
      </c>
      <c r="L21" s="28">
        <v>5067045197.3199997</v>
      </c>
      <c r="M21" s="29">
        <f t="shared" si="102"/>
        <v>1.7492039990882752E-2</v>
      </c>
      <c r="N21" s="30">
        <v>24</v>
      </c>
      <c r="O21" s="28">
        <v>8338986552.4000006</v>
      </c>
      <c r="P21" s="31">
        <f t="shared" si="103"/>
        <v>1.4927752623752755E-2</v>
      </c>
      <c r="Q21" s="30">
        <v>30</v>
      </c>
      <c r="R21" s="28">
        <v>8850804137.0600014</v>
      </c>
      <c r="S21" s="47">
        <f t="shared" si="104"/>
        <v>2.0625596977183087E-2</v>
      </c>
      <c r="T21" s="30">
        <v>12</v>
      </c>
      <c r="U21" s="28">
        <v>2993084022.6500001</v>
      </c>
      <c r="V21" s="31">
        <f t="shared" si="105"/>
        <v>9.0744941722997637E-3</v>
      </c>
      <c r="W21" s="30">
        <v>15</v>
      </c>
      <c r="X21" s="28">
        <v>3082969308.23</v>
      </c>
      <c r="Y21" s="31">
        <f t="shared" si="106"/>
        <v>5.0496657015242025E-3</v>
      </c>
      <c r="Z21" s="30">
        <v>16</v>
      </c>
      <c r="AA21" s="28">
        <v>2998991704.0200009</v>
      </c>
      <c r="AB21" s="60">
        <v>4.6368891903559974E-3</v>
      </c>
      <c r="AC21" s="30">
        <v>16</v>
      </c>
      <c r="AD21" s="28">
        <v>2723828881.9700003</v>
      </c>
      <c r="AE21" s="31">
        <f t="shared" si="107"/>
        <v>3.1297262913742253E-3</v>
      </c>
      <c r="AF21" s="30">
        <v>17</v>
      </c>
      <c r="AG21" s="28">
        <v>2276704750.0299997</v>
      </c>
      <c r="AH21" s="31">
        <f t="shared" si="12"/>
        <v>2.8141964797487439E-3</v>
      </c>
      <c r="AI21" s="66">
        <v>16</v>
      </c>
      <c r="AJ21" s="64">
        <v>2119835405.6600001</v>
      </c>
      <c r="AK21" s="31">
        <f t="shared" si="13"/>
        <v>2.2119045379288679E-3</v>
      </c>
      <c r="AL21" s="73">
        <v>20</v>
      </c>
      <c r="AM21" s="74">
        <v>9343510739.1099987</v>
      </c>
      <c r="AN21" s="47">
        <f t="shared" si="14"/>
        <v>8.4642214921270172E-3</v>
      </c>
      <c r="AO21" s="76">
        <v>24</v>
      </c>
      <c r="AP21" s="74">
        <v>7562012031.9199991</v>
      </c>
      <c r="AQ21" s="69">
        <v>7.154852624480513E-3</v>
      </c>
      <c r="AR21" s="76">
        <v>27</v>
      </c>
      <c r="AS21" s="74">
        <v>7752451147.3099995</v>
      </c>
      <c r="AT21" s="69">
        <v>7.6876167810820085E-3</v>
      </c>
      <c r="AU21" s="84">
        <v>-255486997.63000011</v>
      </c>
      <c r="AV21" s="85">
        <v>-3.1904217166242158E-2</v>
      </c>
      <c r="AW21" s="76">
        <v>27</v>
      </c>
      <c r="AX21" s="74">
        <v>10006370689.460001</v>
      </c>
      <c r="AY21" s="69">
        <v>1.0342570748245456E-2</v>
      </c>
      <c r="AZ21" s="84">
        <v>-38350280904.759987</v>
      </c>
      <c r="BA21" s="85">
        <v>-0.79307147290868152</v>
      </c>
      <c r="BB21" s="76">
        <v>31</v>
      </c>
      <c r="BC21" s="74">
        <v>13883960664.539997</v>
      </c>
      <c r="BD21" s="69">
        <v>1.1246458518264212E-2</v>
      </c>
      <c r="BE21" s="84">
        <v>-311533899.93000221</v>
      </c>
      <c r="BF21" s="85">
        <v>-2.1945970146735327E-2</v>
      </c>
      <c r="BG21" s="76">
        <v>36</v>
      </c>
      <c r="BH21" s="74">
        <v>10633667820.039999</v>
      </c>
      <c r="BI21" s="31">
        <v>1.1585174966946488E-2</v>
      </c>
      <c r="BJ21" s="84">
        <v>232310388.20000076</v>
      </c>
      <c r="BK21" s="85">
        <v>2.2334622160840895E-2</v>
      </c>
      <c r="BL21" s="76">
        <v>37</v>
      </c>
      <c r="BM21" s="74">
        <v>11710568249.200001</v>
      </c>
      <c r="BN21" s="31">
        <f t="shared" si="15"/>
        <v>1.1835591191394056E-2</v>
      </c>
      <c r="BO21" s="32">
        <f t="shared" si="16"/>
        <v>1076900429.1600018</v>
      </c>
      <c r="BP21" s="33">
        <f t="shared" si="17"/>
        <v>0.1012727167507054</v>
      </c>
      <c r="BQ21" s="76">
        <v>38</v>
      </c>
      <c r="BR21" s="74">
        <v>11154730548.530003</v>
      </c>
      <c r="BS21" s="31">
        <f t="shared" si="18"/>
        <v>1.1412646633419909E-2</v>
      </c>
      <c r="BT21" s="32">
        <f t="shared" si="19"/>
        <v>-555837700.66999817</v>
      </c>
      <c r="BU21" s="33">
        <f t="shared" si="20"/>
        <v>-4.7464622453993195E-2</v>
      </c>
      <c r="BV21" s="76">
        <v>39</v>
      </c>
      <c r="BW21" s="74">
        <v>11799816371.699997</v>
      </c>
      <c r="BX21" s="31">
        <f t="shared" si="21"/>
        <v>1.2055881815688708E-2</v>
      </c>
      <c r="BY21" s="32">
        <f t="shared" si="22"/>
        <v>645085823.16999435</v>
      </c>
      <c r="BZ21" s="33">
        <f t="shared" si="23"/>
        <v>5.7830695269909978E-2</v>
      </c>
      <c r="CA21" s="76">
        <v>39</v>
      </c>
      <c r="CB21" s="74">
        <v>11477627139.560003</v>
      </c>
      <c r="CC21" s="31">
        <f t="shared" si="24"/>
        <v>1.2027712678350894E-2</v>
      </c>
      <c r="CD21" s="32">
        <f t="shared" si="25"/>
        <v>-322189232.13999367</v>
      </c>
      <c r="CE21" s="33">
        <f t="shared" si="26"/>
        <v>-2.7304597121758086E-2</v>
      </c>
      <c r="CF21" s="76">
        <v>39</v>
      </c>
      <c r="CG21" s="74">
        <v>11351842338.389999</v>
      </c>
      <c r="CH21" s="31">
        <f t="shared" si="27"/>
        <v>1.1988405501150344E-2</v>
      </c>
      <c r="CI21" s="32">
        <f t="shared" si="28"/>
        <v>-125784801.17000389</v>
      </c>
      <c r="CJ21" s="33">
        <f t="shared" si="29"/>
        <v>-1.0959129412425387E-2</v>
      </c>
      <c r="CK21" s="76">
        <v>39</v>
      </c>
      <c r="CL21" s="74">
        <v>11646763169.209999</v>
      </c>
      <c r="CM21" s="31">
        <f t="shared" si="30"/>
        <v>1.2191575260270492E-2</v>
      </c>
      <c r="CN21" s="32">
        <f t="shared" si="31"/>
        <v>294920830.81999969</v>
      </c>
      <c r="CO21" s="33">
        <f t="shared" si="32"/>
        <v>2.5979997081410092E-2</v>
      </c>
      <c r="CP21" s="76">
        <v>39</v>
      </c>
      <c r="CQ21" s="74">
        <v>12079091857.509998</v>
      </c>
      <c r="CR21" s="31">
        <f t="shared" si="33"/>
        <v>1.2641790781308903E-2</v>
      </c>
      <c r="CS21" s="32">
        <f t="shared" si="34"/>
        <v>432328688.29999924</v>
      </c>
      <c r="CT21" s="33">
        <f t="shared" si="35"/>
        <v>3.7120072076585735E-2</v>
      </c>
      <c r="CU21" s="76">
        <v>39</v>
      </c>
      <c r="CV21" s="74">
        <v>11577055488.309999</v>
      </c>
      <c r="CW21" s="31">
        <f t="shared" si="36"/>
        <v>1.2018897591748168E-2</v>
      </c>
      <c r="CX21" s="32">
        <f t="shared" si="37"/>
        <v>-502036369.19999886</v>
      </c>
      <c r="CY21" s="33">
        <f t="shared" si="38"/>
        <v>-4.1562426639537894E-2</v>
      </c>
      <c r="CZ21" s="76">
        <v>39</v>
      </c>
      <c r="DA21" s="74">
        <v>10907953573.739998</v>
      </c>
      <c r="DB21" s="31">
        <f t="shared" si="39"/>
        <v>1.0949317351164072E-2</v>
      </c>
      <c r="DC21" s="32">
        <f t="shared" si="40"/>
        <v>-669101914.5700016</v>
      </c>
      <c r="DD21" s="33">
        <f t="shared" si="41"/>
        <v>-5.7795517629299714E-2</v>
      </c>
      <c r="DE21" s="76">
        <v>39</v>
      </c>
      <c r="DF21" s="74">
        <v>10167006573.720001</v>
      </c>
      <c r="DG21" s="31">
        <f t="shared" si="42"/>
        <v>1.0222545123684396E-2</v>
      </c>
      <c r="DH21" s="32">
        <f t="shared" si="43"/>
        <v>-740947000.01999664</v>
      </c>
      <c r="DI21" s="33">
        <f t="shared" si="44"/>
        <v>-6.7927223471482834E-2</v>
      </c>
      <c r="DJ21" s="76">
        <v>40</v>
      </c>
      <c r="DK21" s="74">
        <v>10653033713.539997</v>
      </c>
      <c r="DL21" s="31">
        <f t="shared" si="45"/>
        <v>1.0469432407996845E-2</v>
      </c>
      <c r="DM21" s="32">
        <f t="shared" si="46"/>
        <v>486027139.81999588</v>
      </c>
      <c r="DN21" s="33">
        <f t="shared" si="47"/>
        <v>4.7804349913207901E-2</v>
      </c>
      <c r="DO21" s="76">
        <v>43</v>
      </c>
      <c r="DP21" s="74">
        <v>10303065978.700001</v>
      </c>
      <c r="DQ21" s="31">
        <f t="shared" si="48"/>
        <v>9.848544422284531E-3</v>
      </c>
      <c r="DR21" s="32">
        <f t="shared" si="49"/>
        <v>-349967734.83999634</v>
      </c>
      <c r="DS21" s="33">
        <f t="shared" si="50"/>
        <v>-3.2851462245462308E-2</v>
      </c>
      <c r="DT21" s="76">
        <v>43</v>
      </c>
      <c r="DU21" s="74">
        <v>10737233358.930002</v>
      </c>
      <c r="DV21" s="31">
        <f t="shared" si="51"/>
        <v>1.0083258598991925E-2</v>
      </c>
      <c r="DW21" s="32">
        <f t="shared" si="52"/>
        <v>434167380.23000145</v>
      </c>
      <c r="DX21" s="33">
        <f t="shared" si="53"/>
        <v>4.2139629225666955E-2</v>
      </c>
      <c r="DY21" s="76">
        <v>44</v>
      </c>
      <c r="DZ21" s="74">
        <v>11019198767.01</v>
      </c>
      <c r="EA21" s="31">
        <f t="shared" si="54"/>
        <v>1.0121981803260179E-2</v>
      </c>
      <c r="EB21" s="32">
        <f t="shared" si="55"/>
        <v>281965408.07999802</v>
      </c>
      <c r="EC21" s="33">
        <f t="shared" si="56"/>
        <v>2.626052714459181E-2</v>
      </c>
      <c r="ED21" s="76">
        <v>44</v>
      </c>
      <c r="EE21" s="74">
        <v>11194764234.920002</v>
      </c>
      <c r="EF21" s="31">
        <f t="shared" si="57"/>
        <v>1.0094239932261136E-2</v>
      </c>
      <c r="EG21" s="32">
        <f t="shared" si="58"/>
        <v>175565467.91000175</v>
      </c>
      <c r="EH21" s="33">
        <f t="shared" si="59"/>
        <v>1.5932689084039501E-2</v>
      </c>
      <c r="EI21" s="76">
        <v>44</v>
      </c>
      <c r="EJ21" s="74">
        <v>11170737631.810003</v>
      </c>
      <c r="EK21" s="31">
        <f t="shared" si="60"/>
        <v>1.0080232026325082E-2</v>
      </c>
      <c r="EL21" s="32">
        <f t="shared" si="61"/>
        <v>-24026603.109998703</v>
      </c>
      <c r="EM21" s="33">
        <f t="shared" si="62"/>
        <v>-2.1462357407270932E-3</v>
      </c>
      <c r="EN21" s="76">
        <v>45</v>
      </c>
      <c r="EO21" s="74">
        <v>11255336436.26</v>
      </c>
      <c r="EP21" s="31">
        <f t="shared" si="63"/>
        <v>9.8030899850901562E-3</v>
      </c>
      <c r="EQ21" s="32">
        <f t="shared" si="64"/>
        <v>84598804.449996948</v>
      </c>
      <c r="ER21" s="33">
        <f t="shared" si="65"/>
        <v>7.5732514036576954E-3</v>
      </c>
      <c r="ES21" s="76">
        <v>46</v>
      </c>
      <c r="ET21" s="74">
        <v>11629298802.51</v>
      </c>
      <c r="EU21" s="31">
        <f t="shared" si="66"/>
        <v>9.8721286703798723E-3</v>
      </c>
      <c r="EV21" s="32">
        <f t="shared" si="67"/>
        <v>373962366.25</v>
      </c>
      <c r="EW21" s="33">
        <f t="shared" si="68"/>
        <v>3.3225338786431045E-2</v>
      </c>
      <c r="EX21" s="76">
        <v>47</v>
      </c>
      <c r="EY21" s="74">
        <v>11369033158.339993</v>
      </c>
      <c r="EZ21" s="31">
        <f t="shared" si="69"/>
        <v>9.268905230650543E-3</v>
      </c>
      <c r="FA21" s="32">
        <f t="shared" si="70"/>
        <v>-260265644.17000771</v>
      </c>
      <c r="FB21" s="33">
        <f t="shared" si="71"/>
        <v>-2.2380166559469044E-2</v>
      </c>
      <c r="FC21" s="76">
        <v>47</v>
      </c>
      <c r="FD21" s="74">
        <v>10925730084.530003</v>
      </c>
      <c r="FE21" s="31">
        <f t="shared" si="72"/>
        <v>8.6097899329404641E-3</v>
      </c>
      <c r="FF21" s="32">
        <f t="shared" si="73"/>
        <v>-443303073.80998993</v>
      </c>
      <c r="FG21" s="33">
        <f t="shared" si="74"/>
        <v>-3.8992152422811406E-2</v>
      </c>
      <c r="FH21" s="76">
        <v>47</v>
      </c>
      <c r="FI21" s="74">
        <v>11448024858.880001</v>
      </c>
      <c r="FJ21" s="31">
        <f t="shared" si="75"/>
        <v>8.7231544156467847E-3</v>
      </c>
      <c r="FK21" s="32">
        <f t="shared" si="76"/>
        <v>522294774.34999847</v>
      </c>
      <c r="FL21" s="33">
        <f t="shared" si="77"/>
        <v>4.7804107396862007E-2</v>
      </c>
      <c r="FM21" s="76">
        <v>48</v>
      </c>
      <c r="FN21" s="74">
        <v>11060236036.619999</v>
      </c>
      <c r="FO21" s="31">
        <f t="shared" si="78"/>
        <v>8.2144139318153439E-3</v>
      </c>
      <c r="FP21" s="32">
        <f t="shared" si="79"/>
        <v>-387788822.26000214</v>
      </c>
      <c r="FQ21" s="33">
        <f t="shared" si="80"/>
        <v>-3.3873862700359372E-2</v>
      </c>
      <c r="FR21" s="76">
        <v>48</v>
      </c>
      <c r="FS21" s="74">
        <v>11974434850.129997</v>
      </c>
      <c r="FT21" s="31">
        <f t="shared" si="81"/>
        <v>8.8308187073461823E-3</v>
      </c>
      <c r="FU21" s="32">
        <f t="shared" si="82"/>
        <v>914198813.50999832</v>
      </c>
      <c r="FV21" s="33">
        <f t="shared" si="83"/>
        <v>8.2656356562655867E-2</v>
      </c>
      <c r="FW21" s="76">
        <v>48</v>
      </c>
      <c r="FX21" s="74">
        <v>12730494185.370005</v>
      </c>
      <c r="FY21" s="31">
        <f t="shared" si="84"/>
        <v>9.4139404982168575E-3</v>
      </c>
      <c r="FZ21" s="32">
        <f t="shared" si="85"/>
        <v>756059335.2400074</v>
      </c>
      <c r="GA21" s="33">
        <f t="shared" si="86"/>
        <v>6.3139458747132393E-2</v>
      </c>
      <c r="GB21" s="76">
        <v>49</v>
      </c>
      <c r="GC21" s="74">
        <v>13823828570.460003</v>
      </c>
      <c r="GD21" s="31">
        <f t="shared" si="87"/>
        <v>1.0058126416713652E-2</v>
      </c>
      <c r="GE21" s="32">
        <f t="shared" si="88"/>
        <v>1093334385.0899982</v>
      </c>
      <c r="GF21" s="33">
        <f t="shared" si="89"/>
        <v>8.5883106277717614E-2</v>
      </c>
      <c r="GG21" s="76">
        <v>49</v>
      </c>
      <c r="GH21" s="74">
        <v>13111945312.6</v>
      </c>
      <c r="GI21" s="31">
        <f t="shared" si="90"/>
        <v>9.3786305361539847E-3</v>
      </c>
      <c r="GJ21" s="32">
        <f t="shared" si="91"/>
        <v>-711883257.86000252</v>
      </c>
      <c r="GK21" s="33">
        <f t="shared" si="92"/>
        <v>-5.1496823346118346E-2</v>
      </c>
      <c r="GL21" s="76">
        <v>49</v>
      </c>
      <c r="GM21" s="74">
        <v>12249955686.74</v>
      </c>
      <c r="GN21" s="31">
        <f t="shared" si="93"/>
        <v>8.7855583977134444E-3</v>
      </c>
      <c r="GO21" s="32">
        <f t="shared" si="94"/>
        <v>-861989625.86000061</v>
      </c>
      <c r="GP21" s="33">
        <f t="shared" si="95"/>
        <v>-6.5740788670897415E-2</v>
      </c>
      <c r="GQ21" s="76">
        <v>50</v>
      </c>
      <c r="GR21" s="74">
        <v>13594874081.109999</v>
      </c>
      <c r="GS21" s="31">
        <f t="shared" si="96"/>
        <v>9.9983229060978032E-3</v>
      </c>
      <c r="GT21" s="32">
        <f t="shared" si="97"/>
        <v>1344918394.3699989</v>
      </c>
      <c r="GU21" s="33">
        <f t="shared" si="98"/>
        <v>0.10978965383734487</v>
      </c>
    </row>
    <row r="22" spans="1:203" s="6" customFormat="1">
      <c r="A22" s="34" t="s">
        <v>91</v>
      </c>
      <c r="B22" s="27">
        <v>4</v>
      </c>
      <c r="C22" s="28">
        <v>2848243667.6399999</v>
      </c>
      <c r="D22" s="29">
        <f t="shared" si="99"/>
        <v>9.8411654191555842E-2</v>
      </c>
      <c r="E22" s="27">
        <v>4</v>
      </c>
      <c r="F22" s="28">
        <v>2061589900.6599998</v>
      </c>
      <c r="G22" s="29">
        <f t="shared" si="100"/>
        <v>7.6194879580699995E-2</v>
      </c>
      <c r="H22" s="27">
        <v>7</v>
      </c>
      <c r="I22" s="28">
        <v>3789735044.3299994</v>
      </c>
      <c r="J22" s="29">
        <f t="shared" si="101"/>
        <v>2.0553966790429121E-2</v>
      </c>
      <c r="K22" s="27">
        <v>23</v>
      </c>
      <c r="L22" s="28">
        <v>14874472579.519997</v>
      </c>
      <c r="M22" s="29">
        <f t="shared" si="102"/>
        <v>5.134844057476861E-2</v>
      </c>
      <c r="N22" s="30">
        <v>23</v>
      </c>
      <c r="O22" s="28">
        <v>15975024971.93</v>
      </c>
      <c r="P22" s="31">
        <f t="shared" si="103"/>
        <v>2.85971466005795E-2</v>
      </c>
      <c r="Q22" s="30">
        <v>11</v>
      </c>
      <c r="R22" s="28">
        <v>5790552019.4799995</v>
      </c>
      <c r="S22" s="47">
        <f t="shared" si="104"/>
        <v>1.3494095042631995E-2</v>
      </c>
      <c r="T22" s="30">
        <v>11</v>
      </c>
      <c r="U22" s="28">
        <v>5187807343.6499996</v>
      </c>
      <c r="V22" s="31">
        <f t="shared" si="105"/>
        <v>1.5728501823107963E-2</v>
      </c>
      <c r="W22" s="30">
        <v>10</v>
      </c>
      <c r="X22" s="28">
        <v>7017566976.1399994</v>
      </c>
      <c r="Y22" s="31">
        <f t="shared" si="106"/>
        <v>1.1494232904935359E-2</v>
      </c>
      <c r="Z22" s="30">
        <v>39</v>
      </c>
      <c r="AA22" s="28">
        <v>18214705131.910004</v>
      </c>
      <c r="AB22" s="60">
        <v>2.8162655207902544E-2</v>
      </c>
      <c r="AC22" s="30">
        <v>51</v>
      </c>
      <c r="AD22" s="28">
        <v>37760000494.949997</v>
      </c>
      <c r="AE22" s="31">
        <f t="shared" si="107"/>
        <v>4.3386890818881606E-2</v>
      </c>
      <c r="AF22" s="30">
        <v>56</v>
      </c>
      <c r="AG22" s="28">
        <v>50686625197.809998</v>
      </c>
      <c r="AH22" s="31">
        <f t="shared" si="12"/>
        <v>6.2652885579538284E-2</v>
      </c>
      <c r="AI22" s="66">
        <v>45</v>
      </c>
      <c r="AJ22" s="64">
        <v>52417398918.600021</v>
      </c>
      <c r="AK22" s="31">
        <f t="shared" si="13"/>
        <v>5.4694002291362363E-2</v>
      </c>
      <c r="AL22" s="73">
        <v>45</v>
      </c>
      <c r="AM22" s="74">
        <v>68020738193.419998</v>
      </c>
      <c r="AN22" s="47">
        <f t="shared" si="14"/>
        <v>6.1619514356327697E-2</v>
      </c>
      <c r="AO22" s="76">
        <v>50</v>
      </c>
      <c r="AP22" s="74">
        <v>49801165194.26001</v>
      </c>
      <c r="AQ22" s="69">
        <v>4.7119734270228211E-2</v>
      </c>
      <c r="AR22" s="76">
        <v>56</v>
      </c>
      <c r="AS22" s="74">
        <v>49599524432.969978</v>
      </c>
      <c r="AT22" s="69">
        <v>4.9184719660812566E-2</v>
      </c>
      <c r="AU22" s="84">
        <v>-74624643.940010071</v>
      </c>
      <c r="AV22" s="85">
        <v>-1.5022832867145743E-3</v>
      </c>
      <c r="AW22" s="76">
        <v>58</v>
      </c>
      <c r="AX22" s="74">
        <v>49136023746</v>
      </c>
      <c r="AY22" s="69">
        <v>5.0786925415002647E-2</v>
      </c>
      <c r="AZ22" s="84">
        <v>38862942325.240005</v>
      </c>
      <c r="BA22" s="85">
        <v>3.7829878625029862</v>
      </c>
      <c r="BB22" s="76">
        <v>59</v>
      </c>
      <c r="BC22" s="74">
        <v>51291277158.310005</v>
      </c>
      <c r="BD22" s="69">
        <v>4.1547598329272434E-2</v>
      </c>
      <c r="BE22" s="84">
        <v>778202716.51998901</v>
      </c>
      <c r="BF22" s="85">
        <v>1.5405966180434534E-2</v>
      </c>
      <c r="BG22" s="76">
        <v>60</v>
      </c>
      <c r="BH22" s="74">
        <v>41190964196.629997</v>
      </c>
      <c r="BI22" s="31">
        <v>4.4876757046694339E-2</v>
      </c>
      <c r="BJ22" s="84">
        <v>674294525.93999481</v>
      </c>
      <c r="BK22" s="85">
        <v>1.6642397596359788E-2</v>
      </c>
      <c r="BL22" s="76">
        <v>59</v>
      </c>
      <c r="BM22" s="74">
        <v>44088084465.350014</v>
      </c>
      <c r="BN22" s="31">
        <f t="shared" si="15"/>
        <v>4.4558772302034172E-2</v>
      </c>
      <c r="BO22" s="32">
        <f t="shared" si="16"/>
        <v>2897120268.7200165</v>
      </c>
      <c r="BP22" s="33">
        <f t="shared" si="17"/>
        <v>7.033387844213275E-2</v>
      </c>
      <c r="BQ22" s="76">
        <v>58</v>
      </c>
      <c r="BR22" s="74">
        <v>45177572740.330009</v>
      </c>
      <c r="BS22" s="31">
        <f t="shared" si="18"/>
        <v>4.6222154017781882E-2</v>
      </c>
      <c r="BT22" s="32">
        <f t="shared" si="19"/>
        <v>1089488274.9799957</v>
      </c>
      <c r="BU22" s="33">
        <f t="shared" si="20"/>
        <v>2.4711626467606076E-2</v>
      </c>
      <c r="BV22" s="76">
        <v>58</v>
      </c>
      <c r="BW22" s="74">
        <v>45244559802.679993</v>
      </c>
      <c r="BX22" s="31">
        <f t="shared" si="21"/>
        <v>4.6226402903368678E-2</v>
      </c>
      <c r="BY22" s="32">
        <f t="shared" si="22"/>
        <v>66987062.349983215</v>
      </c>
      <c r="BZ22" s="33">
        <f t="shared" si="23"/>
        <v>1.4827503623315265E-3</v>
      </c>
      <c r="CA22" s="76">
        <v>58</v>
      </c>
      <c r="CB22" s="74">
        <v>44817409221.44001</v>
      </c>
      <c r="CC22" s="31">
        <f t="shared" si="24"/>
        <v>4.6965362661556091E-2</v>
      </c>
      <c r="CD22" s="32">
        <f t="shared" si="25"/>
        <v>-427150581.2399826</v>
      </c>
      <c r="CE22" s="33">
        <f t="shared" si="26"/>
        <v>-9.4409268893954623E-3</v>
      </c>
      <c r="CF22" s="76">
        <v>59</v>
      </c>
      <c r="CG22" s="74">
        <v>43922468344.770004</v>
      </c>
      <c r="CH22" s="31">
        <f t="shared" si="27"/>
        <v>4.6385454046327358E-2</v>
      </c>
      <c r="CI22" s="32">
        <f t="shared" si="28"/>
        <v>-894940876.6700058</v>
      </c>
      <c r="CJ22" s="33">
        <f t="shared" si="29"/>
        <v>-1.9968599082739454E-2</v>
      </c>
      <c r="CK22" s="76">
        <v>60</v>
      </c>
      <c r="CL22" s="74">
        <v>45279400912.020004</v>
      </c>
      <c r="CM22" s="31">
        <f t="shared" si="30"/>
        <v>4.7397479964065958E-2</v>
      </c>
      <c r="CN22" s="32">
        <f t="shared" si="31"/>
        <v>1356932567.25</v>
      </c>
      <c r="CO22" s="33">
        <f t="shared" si="32"/>
        <v>3.0893813995122942E-2</v>
      </c>
      <c r="CP22" s="76">
        <v>60</v>
      </c>
      <c r="CQ22" s="74">
        <v>45450039199.709999</v>
      </c>
      <c r="CR22" s="31">
        <f t="shared" si="33"/>
        <v>4.7567308316129056E-2</v>
      </c>
      <c r="CS22" s="32">
        <f t="shared" si="34"/>
        <v>170638287.68999481</v>
      </c>
      <c r="CT22" s="33">
        <f t="shared" si="35"/>
        <v>3.768563281602444E-3</v>
      </c>
      <c r="CU22" s="76">
        <v>61</v>
      </c>
      <c r="CV22" s="74">
        <v>45114475152.32</v>
      </c>
      <c r="CW22" s="31">
        <f t="shared" si="36"/>
        <v>4.6836283829572868E-2</v>
      </c>
      <c r="CX22" s="32">
        <f t="shared" si="37"/>
        <v>-335564047.38999939</v>
      </c>
      <c r="CY22" s="33">
        <f t="shared" si="38"/>
        <v>-7.3831409895052528E-3</v>
      </c>
      <c r="CZ22" s="76">
        <v>61</v>
      </c>
      <c r="DA22" s="74">
        <v>43181725152.189995</v>
      </c>
      <c r="DB22" s="31">
        <f t="shared" si="39"/>
        <v>4.334547349012597E-2</v>
      </c>
      <c r="DC22" s="32">
        <f t="shared" si="40"/>
        <v>-1932750000.1300049</v>
      </c>
      <c r="DD22" s="33">
        <f t="shared" si="41"/>
        <v>-4.2841017070562412E-2</v>
      </c>
      <c r="DE22" s="76">
        <v>61</v>
      </c>
      <c r="DF22" s="74">
        <v>41462421320.73999</v>
      </c>
      <c r="DG22" s="31">
        <f t="shared" si="42"/>
        <v>4.1688915003169479E-2</v>
      </c>
      <c r="DH22" s="32">
        <f t="shared" si="43"/>
        <v>-1719303831.4500046</v>
      </c>
      <c r="DI22" s="33">
        <f t="shared" si="44"/>
        <v>-3.9815542926793158E-2</v>
      </c>
      <c r="DJ22" s="76">
        <v>61</v>
      </c>
      <c r="DK22" s="74">
        <v>43630304352.550003</v>
      </c>
      <c r="DL22" s="31">
        <f t="shared" si="45"/>
        <v>4.2878351335618146E-2</v>
      </c>
      <c r="DM22" s="32">
        <f t="shared" si="46"/>
        <v>2167883031.8100128</v>
      </c>
      <c r="DN22" s="33">
        <f t="shared" si="47"/>
        <v>5.2285490397195211E-2</v>
      </c>
      <c r="DO22" s="76">
        <v>61</v>
      </c>
      <c r="DP22" s="74">
        <v>44146464283.27002</v>
      </c>
      <c r="DQ22" s="31">
        <f t="shared" si="48"/>
        <v>4.2198935295514904E-2</v>
      </c>
      <c r="DR22" s="32">
        <f t="shared" si="49"/>
        <v>516159930.72001648</v>
      </c>
      <c r="DS22" s="33">
        <f t="shared" si="50"/>
        <v>1.1830307818832557E-2</v>
      </c>
      <c r="DT22" s="76">
        <v>61</v>
      </c>
      <c r="DU22" s="74">
        <v>44756934835.909988</v>
      </c>
      <c r="DV22" s="31">
        <f t="shared" si="51"/>
        <v>4.2030915503328846E-2</v>
      </c>
      <c r="DW22" s="32">
        <f t="shared" si="52"/>
        <v>610470552.63996887</v>
      </c>
      <c r="DX22" s="33">
        <f t="shared" si="53"/>
        <v>1.3828300013401436E-2</v>
      </c>
      <c r="DY22" s="76">
        <v>61</v>
      </c>
      <c r="DZ22" s="74">
        <v>46553833034.149986</v>
      </c>
      <c r="EA22" s="31">
        <f t="shared" si="54"/>
        <v>4.2763277149917588E-2</v>
      </c>
      <c r="EB22" s="32">
        <f t="shared" si="55"/>
        <v>1796898198.2399979</v>
      </c>
      <c r="EC22" s="33">
        <f t="shared" si="56"/>
        <v>4.0147928021163015E-2</v>
      </c>
      <c r="ED22" s="76">
        <v>61</v>
      </c>
      <c r="EE22" s="74">
        <v>48808861065.609993</v>
      </c>
      <c r="EF22" s="31">
        <f t="shared" si="57"/>
        <v>4.4010605679377847E-2</v>
      </c>
      <c r="EG22" s="32">
        <f t="shared" si="58"/>
        <v>2255028031.4600067</v>
      </c>
      <c r="EH22" s="33">
        <f t="shared" si="59"/>
        <v>4.8439148497306558E-2</v>
      </c>
      <c r="EI22" s="76">
        <v>61</v>
      </c>
      <c r="EJ22" s="74">
        <v>50198784823.080002</v>
      </c>
      <c r="EK22" s="31">
        <f t="shared" si="60"/>
        <v>4.5298297671522922E-2</v>
      </c>
      <c r="EL22" s="32">
        <f t="shared" si="61"/>
        <v>1389923757.4700089</v>
      </c>
      <c r="EM22" s="33">
        <f t="shared" si="62"/>
        <v>2.8476873402180834E-2</v>
      </c>
      <c r="EN22" s="76">
        <v>61</v>
      </c>
      <c r="EO22" s="74">
        <v>50245536303.350014</v>
      </c>
      <c r="EP22" s="31">
        <f t="shared" si="63"/>
        <v>4.3762486934111236E-2</v>
      </c>
      <c r="EQ22" s="32">
        <f t="shared" si="64"/>
        <v>46751480.270011902</v>
      </c>
      <c r="ER22" s="33">
        <f t="shared" si="65"/>
        <v>9.3132693221125297E-4</v>
      </c>
      <c r="ES22" s="76">
        <v>61</v>
      </c>
      <c r="ET22" s="74">
        <v>50305284071.250023</v>
      </c>
      <c r="EU22" s="31">
        <f t="shared" si="66"/>
        <v>4.270422882626454E-2</v>
      </c>
      <c r="EV22" s="32">
        <f t="shared" si="67"/>
        <v>59747767.900009155</v>
      </c>
      <c r="EW22" s="33">
        <f t="shared" si="68"/>
        <v>1.1891159353796289E-3</v>
      </c>
      <c r="EX22" s="76">
        <v>61</v>
      </c>
      <c r="EY22" s="74">
        <v>49881335753.940018</v>
      </c>
      <c r="EZ22" s="31">
        <f t="shared" si="69"/>
        <v>4.0667079376258783E-2</v>
      </c>
      <c r="FA22" s="32">
        <f t="shared" si="70"/>
        <v>-423948317.31000519</v>
      </c>
      <c r="FB22" s="33">
        <f t="shared" si="71"/>
        <v>-8.4275106509595459E-3</v>
      </c>
      <c r="FC22" s="76">
        <v>62</v>
      </c>
      <c r="FD22" s="74">
        <v>50979109793.240013</v>
      </c>
      <c r="FE22" s="31">
        <f t="shared" si="72"/>
        <v>4.0173006553546553E-2</v>
      </c>
      <c r="FF22" s="32">
        <f t="shared" si="73"/>
        <v>1097774039.2999954</v>
      </c>
      <c r="FG22" s="33">
        <f t="shared" si="74"/>
        <v>2.2007711355510055E-2</v>
      </c>
      <c r="FH22" s="76">
        <v>63</v>
      </c>
      <c r="FI22" s="74">
        <v>52602890139.669991</v>
      </c>
      <c r="FJ22" s="31">
        <f t="shared" si="75"/>
        <v>4.008229708216559E-2</v>
      </c>
      <c r="FK22" s="32">
        <f t="shared" si="76"/>
        <v>1623780346.4299774</v>
      </c>
      <c r="FL22" s="33">
        <f t="shared" si="77"/>
        <v>3.1851877230019733E-2</v>
      </c>
      <c r="FM22" s="76">
        <v>65</v>
      </c>
      <c r="FN22" s="74">
        <v>53321896851.05999</v>
      </c>
      <c r="FO22" s="31">
        <f t="shared" si="78"/>
        <v>3.9602060111008523E-2</v>
      </c>
      <c r="FP22" s="32">
        <f t="shared" si="79"/>
        <v>719006711.38999939</v>
      </c>
      <c r="FQ22" s="33">
        <f t="shared" si="80"/>
        <v>1.3668578085365828E-2</v>
      </c>
      <c r="FR22" s="76">
        <v>64</v>
      </c>
      <c r="FS22" s="74">
        <v>52864653181</v>
      </c>
      <c r="FT22" s="31">
        <f t="shared" si="81"/>
        <v>3.8986238107352064E-2</v>
      </c>
      <c r="FU22" s="32">
        <f t="shared" si="82"/>
        <v>-457243670.05998993</v>
      </c>
      <c r="FV22" s="33">
        <f t="shared" si="83"/>
        <v>-8.5751576193392742E-3</v>
      </c>
      <c r="FW22" s="76">
        <v>64</v>
      </c>
      <c r="FX22" s="74">
        <v>52619825426.019997</v>
      </c>
      <c r="FY22" s="31">
        <f t="shared" si="84"/>
        <v>3.8911286425658373E-2</v>
      </c>
      <c r="FZ22" s="32">
        <f t="shared" si="85"/>
        <v>-244827754.98000336</v>
      </c>
      <c r="GA22" s="33">
        <f t="shared" si="86"/>
        <v>-4.6312184086738034E-3</v>
      </c>
      <c r="GB22" s="76">
        <v>66</v>
      </c>
      <c r="GC22" s="74">
        <v>54073107862.149994</v>
      </c>
      <c r="GD22" s="31">
        <f t="shared" si="87"/>
        <v>3.934323634367809E-2</v>
      </c>
      <c r="GE22" s="32">
        <f t="shared" si="88"/>
        <v>1453282436.1299973</v>
      </c>
      <c r="GF22" s="33">
        <f t="shared" si="89"/>
        <v>2.7618533972014341E-2</v>
      </c>
      <c r="GG22" s="76">
        <v>67</v>
      </c>
      <c r="GH22" s="74">
        <v>56201870283.759995</v>
      </c>
      <c r="GI22" s="31">
        <f t="shared" si="90"/>
        <v>4.0199723554804653E-2</v>
      </c>
      <c r="GJ22" s="32">
        <f t="shared" si="91"/>
        <v>2128762421.6100006</v>
      </c>
      <c r="GK22" s="33">
        <f t="shared" si="92"/>
        <v>3.9368227678662583E-2</v>
      </c>
      <c r="GL22" s="76">
        <v>70</v>
      </c>
      <c r="GM22" s="74">
        <v>56418228629.109993</v>
      </c>
      <c r="GN22" s="31">
        <f t="shared" si="93"/>
        <v>4.0462647783544969E-2</v>
      </c>
      <c r="GO22" s="32">
        <f t="shared" si="94"/>
        <v>216358345.34999847</v>
      </c>
      <c r="GP22" s="33">
        <f t="shared" si="95"/>
        <v>3.8496645086296541E-3</v>
      </c>
      <c r="GQ22" s="76">
        <v>72</v>
      </c>
      <c r="GR22" s="74">
        <v>56517566995.510017</v>
      </c>
      <c r="GS22" s="31">
        <f t="shared" si="96"/>
        <v>4.1565731415879888E-2</v>
      </c>
      <c r="GT22" s="32">
        <f t="shared" si="97"/>
        <v>99338366.400024414</v>
      </c>
      <c r="GU22" s="33">
        <f t="shared" si="98"/>
        <v>1.7607494743067671E-3</v>
      </c>
    </row>
    <row r="23" spans="1:203" s="6" customFormat="1">
      <c r="A23" s="34" t="s">
        <v>116</v>
      </c>
      <c r="B23" s="27"/>
      <c r="C23" s="28"/>
      <c r="D23" s="29">
        <f t="shared" si="99"/>
        <v>0</v>
      </c>
      <c r="E23" s="27"/>
      <c r="F23" s="28"/>
      <c r="G23" s="29">
        <f t="shared" si="100"/>
        <v>0</v>
      </c>
      <c r="H23" s="27">
        <v>0</v>
      </c>
      <c r="I23" s="28">
        <v>0</v>
      </c>
      <c r="J23" s="29">
        <f t="shared" si="101"/>
        <v>0</v>
      </c>
      <c r="K23" s="27">
        <v>0</v>
      </c>
      <c r="L23" s="28">
        <v>0</v>
      </c>
      <c r="M23" s="29">
        <f t="shared" si="102"/>
        <v>0</v>
      </c>
      <c r="N23" s="30">
        <v>0</v>
      </c>
      <c r="O23" s="28">
        <v>0</v>
      </c>
      <c r="P23" s="31">
        <f t="shared" si="103"/>
        <v>0</v>
      </c>
      <c r="Q23" s="30">
        <v>1</v>
      </c>
      <c r="R23" s="28">
        <v>6991085.8399999999</v>
      </c>
      <c r="S23" s="47">
        <f t="shared" si="104"/>
        <v>1.629177606190134E-5</v>
      </c>
      <c r="T23" s="30">
        <v>2</v>
      </c>
      <c r="U23" s="28">
        <v>8485490.4100000001</v>
      </c>
      <c r="V23" s="31">
        <f t="shared" si="105"/>
        <v>2.5726485688990227E-5</v>
      </c>
      <c r="W23" s="30">
        <v>1</v>
      </c>
      <c r="X23" s="28">
        <v>3993932.37</v>
      </c>
      <c r="Y23" s="31">
        <f t="shared" si="106"/>
        <v>6.5417528644082333E-6</v>
      </c>
      <c r="Z23" s="30">
        <v>1</v>
      </c>
      <c r="AA23" s="28">
        <v>2500665.8199999998</v>
      </c>
      <c r="AB23" s="60">
        <v>3.8664029293271376E-6</v>
      </c>
      <c r="AC23" s="30">
        <v>0</v>
      </c>
      <c r="AD23" s="28">
        <v>0</v>
      </c>
      <c r="AE23" s="31">
        <f t="shared" si="107"/>
        <v>0</v>
      </c>
      <c r="AF23" s="30">
        <v>0</v>
      </c>
      <c r="AG23" s="28">
        <v>0</v>
      </c>
      <c r="AH23" s="31">
        <f t="shared" si="12"/>
        <v>0</v>
      </c>
      <c r="AI23" s="66">
        <v>0</v>
      </c>
      <c r="AJ23" s="28">
        <v>0</v>
      </c>
      <c r="AK23" s="31">
        <f t="shared" si="13"/>
        <v>0</v>
      </c>
      <c r="AL23" s="72">
        <v>0</v>
      </c>
      <c r="AM23" s="74">
        <v>0</v>
      </c>
      <c r="AN23" s="61">
        <f t="shared" si="14"/>
        <v>0</v>
      </c>
      <c r="AO23" s="72">
        <v>0</v>
      </c>
      <c r="AP23" s="74">
        <v>0</v>
      </c>
      <c r="AQ23" s="69">
        <v>0</v>
      </c>
      <c r="AR23" s="72">
        <v>0</v>
      </c>
      <c r="AS23" s="74">
        <v>0</v>
      </c>
      <c r="AT23" s="69">
        <v>0</v>
      </c>
      <c r="AU23" s="84">
        <v>0</v>
      </c>
      <c r="AV23" s="85" t="s">
        <v>109</v>
      </c>
      <c r="AW23" s="76">
        <v>0</v>
      </c>
      <c r="AX23" s="74">
        <v>0</v>
      </c>
      <c r="AY23" s="69">
        <v>0</v>
      </c>
      <c r="AZ23" s="84">
        <v>0</v>
      </c>
      <c r="BA23" s="85" t="s">
        <v>109</v>
      </c>
      <c r="BB23" s="76">
        <v>0</v>
      </c>
      <c r="BC23" s="74">
        <v>0</v>
      </c>
      <c r="BD23" s="69">
        <v>0</v>
      </c>
      <c r="BE23" s="84">
        <v>0</v>
      </c>
      <c r="BF23" s="85" t="s">
        <v>109</v>
      </c>
      <c r="BG23" s="72">
        <v>0</v>
      </c>
      <c r="BH23" s="74">
        <v>0</v>
      </c>
      <c r="BI23" s="31">
        <v>0</v>
      </c>
      <c r="BJ23" s="84">
        <v>0</v>
      </c>
      <c r="BK23" s="85" t="s">
        <v>109</v>
      </c>
      <c r="BL23" s="72">
        <v>0</v>
      </c>
      <c r="BM23" s="74">
        <v>0</v>
      </c>
      <c r="BN23" s="31">
        <f t="shared" si="15"/>
        <v>0</v>
      </c>
      <c r="BO23" s="32">
        <v>0</v>
      </c>
      <c r="BP23" s="33" t="s">
        <v>109</v>
      </c>
      <c r="BQ23" s="72">
        <v>0</v>
      </c>
      <c r="BR23" s="74">
        <v>0</v>
      </c>
      <c r="BS23" s="31">
        <f t="shared" si="18"/>
        <v>0</v>
      </c>
      <c r="BT23" s="32">
        <v>0</v>
      </c>
      <c r="BU23" s="33" t="s">
        <v>109</v>
      </c>
      <c r="BV23" s="72">
        <v>0</v>
      </c>
      <c r="BW23" s="74">
        <v>0</v>
      </c>
      <c r="BX23" s="31">
        <f t="shared" si="21"/>
        <v>0</v>
      </c>
      <c r="BY23" s="32">
        <v>0</v>
      </c>
      <c r="BZ23" s="33" t="s">
        <v>109</v>
      </c>
      <c r="CA23" s="72">
        <v>0</v>
      </c>
      <c r="CB23" s="74">
        <v>0</v>
      </c>
      <c r="CC23" s="31">
        <f t="shared" si="24"/>
        <v>0</v>
      </c>
      <c r="CD23" s="32">
        <v>0</v>
      </c>
      <c r="CE23" s="33" t="s">
        <v>109</v>
      </c>
      <c r="CF23" s="72">
        <v>0</v>
      </c>
      <c r="CG23" s="74">
        <v>0</v>
      </c>
      <c r="CH23" s="31">
        <f t="shared" si="27"/>
        <v>0</v>
      </c>
      <c r="CI23" s="32">
        <v>0</v>
      </c>
      <c r="CJ23" s="33" t="s">
        <v>109</v>
      </c>
      <c r="CK23" s="72">
        <v>0</v>
      </c>
      <c r="CL23" s="74">
        <v>0</v>
      </c>
      <c r="CM23" s="31">
        <f t="shared" si="30"/>
        <v>0</v>
      </c>
      <c r="CN23" s="32">
        <v>0</v>
      </c>
      <c r="CO23" s="33" t="s">
        <v>109</v>
      </c>
      <c r="CP23" s="72">
        <v>0</v>
      </c>
      <c r="CQ23" s="74">
        <v>0</v>
      </c>
      <c r="CR23" s="31">
        <f t="shared" si="33"/>
        <v>0</v>
      </c>
      <c r="CS23" s="32">
        <v>0</v>
      </c>
      <c r="CT23" s="33" t="s">
        <v>109</v>
      </c>
      <c r="CU23" s="72">
        <v>0</v>
      </c>
      <c r="CV23" s="74">
        <v>0</v>
      </c>
      <c r="CW23" s="31">
        <f t="shared" si="36"/>
        <v>0</v>
      </c>
      <c r="CX23" s="32">
        <v>0</v>
      </c>
      <c r="CY23" s="33" t="s">
        <v>109</v>
      </c>
      <c r="CZ23" s="72">
        <v>0</v>
      </c>
      <c r="DA23" s="74">
        <v>0</v>
      </c>
      <c r="DB23" s="31">
        <f t="shared" si="39"/>
        <v>0</v>
      </c>
      <c r="DC23" s="32">
        <v>0</v>
      </c>
      <c r="DD23" s="33" t="s">
        <v>109</v>
      </c>
      <c r="DE23" s="72">
        <v>0</v>
      </c>
      <c r="DF23" s="74">
        <v>0</v>
      </c>
      <c r="DG23" s="31">
        <f t="shared" si="42"/>
        <v>0</v>
      </c>
      <c r="DH23" s="32">
        <v>0</v>
      </c>
      <c r="DI23" s="33" t="s">
        <v>109</v>
      </c>
      <c r="DJ23" s="72">
        <v>0</v>
      </c>
      <c r="DK23" s="74">
        <v>0</v>
      </c>
      <c r="DL23" s="31">
        <f t="shared" si="45"/>
        <v>0</v>
      </c>
      <c r="DM23" s="32">
        <v>0</v>
      </c>
      <c r="DN23" s="33" t="s">
        <v>109</v>
      </c>
      <c r="DO23" s="72">
        <v>0</v>
      </c>
      <c r="DP23" s="74">
        <v>0</v>
      </c>
      <c r="DQ23" s="31">
        <f t="shared" si="48"/>
        <v>0</v>
      </c>
      <c r="DR23" s="32">
        <v>0</v>
      </c>
      <c r="DS23" s="33" t="s">
        <v>109</v>
      </c>
      <c r="DT23" s="72">
        <v>0</v>
      </c>
      <c r="DU23" s="74">
        <v>0</v>
      </c>
      <c r="DV23" s="31">
        <f t="shared" si="51"/>
        <v>0</v>
      </c>
      <c r="DW23" s="32">
        <v>0</v>
      </c>
      <c r="DX23" s="33" t="s">
        <v>109</v>
      </c>
      <c r="DY23" s="72">
        <v>0</v>
      </c>
      <c r="DZ23" s="74">
        <v>0</v>
      </c>
      <c r="EA23" s="31">
        <f t="shared" si="54"/>
        <v>0</v>
      </c>
      <c r="EB23" s="32">
        <v>0</v>
      </c>
      <c r="EC23" s="33" t="s">
        <v>109</v>
      </c>
      <c r="ED23" s="72">
        <v>0</v>
      </c>
      <c r="EE23" s="74">
        <v>0</v>
      </c>
      <c r="EF23" s="31">
        <f t="shared" si="57"/>
        <v>0</v>
      </c>
      <c r="EG23" s="32">
        <v>0</v>
      </c>
      <c r="EH23" s="33" t="s">
        <v>109</v>
      </c>
      <c r="EI23" s="72">
        <v>0</v>
      </c>
      <c r="EJ23" s="74">
        <v>0</v>
      </c>
      <c r="EK23" s="31">
        <f t="shared" si="60"/>
        <v>0</v>
      </c>
      <c r="EL23" s="32">
        <v>0</v>
      </c>
      <c r="EM23" s="33" t="s">
        <v>109</v>
      </c>
      <c r="EN23" s="72">
        <v>0</v>
      </c>
      <c r="EO23" s="74">
        <v>0</v>
      </c>
      <c r="EP23" s="31">
        <f t="shared" si="63"/>
        <v>0</v>
      </c>
      <c r="EQ23" s="32">
        <v>0</v>
      </c>
      <c r="ER23" s="33" t="s">
        <v>109</v>
      </c>
      <c r="ES23" s="72">
        <v>0</v>
      </c>
      <c r="ET23" s="74">
        <v>0</v>
      </c>
      <c r="EU23" s="31">
        <f t="shared" si="66"/>
        <v>0</v>
      </c>
      <c r="EV23" s="32">
        <v>0</v>
      </c>
      <c r="EW23" s="33" t="s">
        <v>109</v>
      </c>
      <c r="EX23" s="72">
        <v>0</v>
      </c>
      <c r="EY23" s="74">
        <v>0</v>
      </c>
      <c r="EZ23" s="31">
        <f t="shared" si="69"/>
        <v>0</v>
      </c>
      <c r="FA23" s="32">
        <v>0</v>
      </c>
      <c r="FB23" s="33" t="s">
        <v>109</v>
      </c>
      <c r="FC23" s="72">
        <v>0</v>
      </c>
      <c r="FD23" s="74">
        <v>0</v>
      </c>
      <c r="FE23" s="31">
        <f t="shared" si="72"/>
        <v>0</v>
      </c>
      <c r="FF23" s="32">
        <v>0</v>
      </c>
      <c r="FG23" s="33" t="s">
        <v>109</v>
      </c>
      <c r="FH23" s="72">
        <v>0</v>
      </c>
      <c r="FI23" s="74">
        <v>0</v>
      </c>
      <c r="FJ23" s="31">
        <f t="shared" si="75"/>
        <v>0</v>
      </c>
      <c r="FK23" s="32">
        <v>0</v>
      </c>
      <c r="FL23" s="33" t="s">
        <v>109</v>
      </c>
      <c r="FM23" s="72">
        <v>0</v>
      </c>
      <c r="FN23" s="74">
        <v>0</v>
      </c>
      <c r="FO23" s="31">
        <f t="shared" si="78"/>
        <v>0</v>
      </c>
      <c r="FP23" s="32">
        <v>0</v>
      </c>
      <c r="FQ23" s="33" t="s">
        <v>109</v>
      </c>
      <c r="FR23" s="72">
        <v>0</v>
      </c>
      <c r="FS23" s="74">
        <v>0</v>
      </c>
      <c r="FT23" s="31">
        <f t="shared" si="81"/>
        <v>0</v>
      </c>
      <c r="FU23" s="32">
        <v>0</v>
      </c>
      <c r="FV23" s="33" t="s">
        <v>109</v>
      </c>
      <c r="FW23" s="72">
        <v>2</v>
      </c>
      <c r="FX23" s="74">
        <v>216919790.96000001</v>
      </c>
      <c r="FY23" s="31">
        <f t="shared" si="84"/>
        <v>1.6040775599503778E-4</v>
      </c>
      <c r="FZ23" s="32">
        <v>0</v>
      </c>
      <c r="GA23" s="33" t="s">
        <v>109</v>
      </c>
      <c r="GB23" s="72">
        <v>2</v>
      </c>
      <c r="GC23" s="74">
        <v>215164190.59</v>
      </c>
      <c r="GD23" s="31">
        <f t="shared" si="87"/>
        <v>1.5655204477351786E-4</v>
      </c>
      <c r="GE23" s="32">
        <v>0</v>
      </c>
      <c r="GF23" s="33" t="s">
        <v>109</v>
      </c>
      <c r="GG23" s="72">
        <v>2</v>
      </c>
      <c r="GH23" s="74">
        <v>216987550.88999999</v>
      </c>
      <c r="GI23" s="31">
        <f t="shared" si="90"/>
        <v>1.5520550324341507E-4</v>
      </c>
      <c r="GJ23" s="32">
        <v>0</v>
      </c>
      <c r="GK23" s="33" t="s">
        <v>109</v>
      </c>
      <c r="GL23" s="72">
        <v>2</v>
      </c>
      <c r="GM23" s="74">
        <v>217848438.75999999</v>
      </c>
      <c r="GN23" s="31">
        <f t="shared" si="93"/>
        <v>1.5623894726806312E-4</v>
      </c>
      <c r="GO23" s="32">
        <v>0</v>
      </c>
      <c r="GP23" s="33" t="s">
        <v>109</v>
      </c>
      <c r="GQ23" s="72">
        <v>2</v>
      </c>
      <c r="GR23" s="74">
        <v>214527643.56</v>
      </c>
      <c r="GS23" s="31">
        <f t="shared" si="96"/>
        <v>1.5777392565757432E-4</v>
      </c>
      <c r="GT23" s="32">
        <v>0</v>
      </c>
      <c r="GU23" s="33" t="s">
        <v>109</v>
      </c>
    </row>
    <row r="24" spans="1:203">
      <c r="A24" s="34" t="s">
        <v>18</v>
      </c>
      <c r="B24" s="27">
        <v>1</v>
      </c>
      <c r="C24" s="28">
        <v>3991972245.2600002</v>
      </c>
      <c r="D24" s="29">
        <f t="shared" si="99"/>
        <v>0.13792941826087843</v>
      </c>
      <c r="E24" s="27">
        <v>1</v>
      </c>
      <c r="F24" s="28">
        <v>3901716225.1300001</v>
      </c>
      <c r="G24" s="29">
        <f t="shared" si="100"/>
        <v>0.14420462471060258</v>
      </c>
      <c r="H24" s="27">
        <v>3</v>
      </c>
      <c r="I24" s="28">
        <v>4413531083.1499996</v>
      </c>
      <c r="J24" s="29">
        <f t="shared" si="101"/>
        <v>2.3937180370251897E-2</v>
      </c>
      <c r="K24" s="27">
        <v>31</v>
      </c>
      <c r="L24" s="28">
        <v>43963097771.089996</v>
      </c>
      <c r="M24" s="29">
        <f t="shared" si="102"/>
        <v>0.15176581901059952</v>
      </c>
      <c r="N24" s="30">
        <v>57</v>
      </c>
      <c r="O24" s="28">
        <v>61186593151.18998</v>
      </c>
      <c r="P24" s="31">
        <f t="shared" si="103"/>
        <v>0.10953109478133094</v>
      </c>
      <c r="Q24" s="30">
        <v>34</v>
      </c>
      <c r="R24" s="28">
        <v>29840125658.090008</v>
      </c>
      <c r="S24" s="47">
        <f t="shared" si="104"/>
        <v>6.9538360135569272E-2</v>
      </c>
      <c r="T24" s="30">
        <v>6</v>
      </c>
      <c r="U24" s="28">
        <v>10106957012.959999</v>
      </c>
      <c r="V24" s="31">
        <f t="shared" si="105"/>
        <v>3.0642481741153114E-2</v>
      </c>
      <c r="W24" s="30">
        <v>2</v>
      </c>
      <c r="X24" s="28">
        <v>1601754886.4000001</v>
      </c>
      <c r="Y24" s="31">
        <f t="shared" si="106"/>
        <v>2.6235508379895485E-3</v>
      </c>
      <c r="Z24" s="30">
        <v>2</v>
      </c>
      <c r="AA24" s="28">
        <v>1382333277.1700001</v>
      </c>
      <c r="AB24" s="60">
        <v>2.1372937516922876E-3</v>
      </c>
      <c r="AC24" s="30">
        <v>6</v>
      </c>
      <c r="AD24" s="28">
        <v>12904761442.73</v>
      </c>
      <c r="AE24" s="31">
        <f t="shared" si="107"/>
        <v>1.4827793125540875E-2</v>
      </c>
      <c r="AF24" s="30">
        <v>27</v>
      </c>
      <c r="AG24" s="28">
        <v>61620505166.050003</v>
      </c>
      <c r="AH24" s="31">
        <f t="shared" si="12"/>
        <v>7.6168070856070455E-2</v>
      </c>
      <c r="AI24" s="66">
        <v>36</v>
      </c>
      <c r="AJ24" s="64">
        <v>88066053088.630005</v>
      </c>
      <c r="AK24" s="31">
        <f t="shared" si="13"/>
        <v>9.1890956224300463E-2</v>
      </c>
      <c r="AL24" s="73">
        <v>24</v>
      </c>
      <c r="AM24" s="74">
        <v>86803766864.799988</v>
      </c>
      <c r="AN24" s="47">
        <f t="shared" si="14"/>
        <v>7.8634929590139069E-2</v>
      </c>
      <c r="AO24" s="76">
        <v>34</v>
      </c>
      <c r="AP24" s="74">
        <v>101946315888.51997</v>
      </c>
      <c r="AQ24" s="69">
        <v>9.6457247451099168E-2</v>
      </c>
      <c r="AR24" s="76">
        <v>28</v>
      </c>
      <c r="AS24" s="74">
        <v>104965309679.83</v>
      </c>
      <c r="AT24" s="69">
        <v>0.10408747643719449</v>
      </c>
      <c r="AU24" s="84">
        <v>-3195970492.5500031</v>
      </c>
      <c r="AV24" s="85">
        <v>-2.9548194025223122E-2</v>
      </c>
      <c r="AW24" s="76">
        <v>18</v>
      </c>
      <c r="AX24" s="74">
        <v>75300984926.080002</v>
      </c>
      <c r="AY24" s="69">
        <v>7.7830992692573903E-2</v>
      </c>
      <c r="AZ24" s="84">
        <v>-7588947404.6300049</v>
      </c>
      <c r="BA24" s="85">
        <v>-9.1554513210989383E-2</v>
      </c>
      <c r="BB24" s="76">
        <v>24</v>
      </c>
      <c r="BC24" s="74">
        <v>112651388417.84</v>
      </c>
      <c r="BD24" s="69">
        <v>9.1251278902127517E-2</v>
      </c>
      <c r="BE24" s="84">
        <v>1151785236.5900116</v>
      </c>
      <c r="BF24" s="85">
        <v>1.0329949199170766E-2</v>
      </c>
      <c r="BG24" s="76">
        <v>26</v>
      </c>
      <c r="BH24" s="74">
        <v>105085030619.84001</v>
      </c>
      <c r="BI24" s="31">
        <v>0.11448810389237796</v>
      </c>
      <c r="BJ24" s="84">
        <v>9838620605.0200195</v>
      </c>
      <c r="BK24" s="85">
        <v>0.10329649803587522</v>
      </c>
      <c r="BL24" s="76">
        <v>25</v>
      </c>
      <c r="BM24" s="74">
        <v>111408931735.02998</v>
      </c>
      <c r="BN24" s="31">
        <f t="shared" si="15"/>
        <v>0.11259834220050093</v>
      </c>
      <c r="BO24" s="32">
        <f t="shared" ref="BO24:BO30" si="108">IF(BM24&lt;0,"Error",IF(AND(BH24=0,BM24&gt;0),"New Comer",BM24-BH24))</f>
        <v>6323901115.1899719</v>
      </c>
      <c r="BP24" s="33">
        <f t="shared" ref="BP24:BP30" si="109">IF(AND(BH24=0,BM24=0),"-",IF(BH24=0,"",BO24/BH24))</f>
        <v>6.0178895870217519E-2</v>
      </c>
      <c r="BQ24" s="76">
        <v>26</v>
      </c>
      <c r="BR24" s="74">
        <v>109189766978.14</v>
      </c>
      <c r="BS24" s="31">
        <f t="shared" si="18"/>
        <v>0.11171441758144429</v>
      </c>
      <c r="BT24" s="32">
        <f t="shared" ref="BT24:BT30" si="110">IF(BR24&lt;0,"Error",IF(AND(BM24=0,BR24&gt;0),"New Comer",BR24-BM24))</f>
        <v>-2219164756.8899841</v>
      </c>
      <c r="BU24" s="33">
        <f t="shared" ref="BU24:BU30" si="111">IF(AND(BM24=0,BR24=0),"-",IF(BM24=0,"",BT24/BM24))</f>
        <v>-1.9919091964439136E-2</v>
      </c>
      <c r="BV24" s="76">
        <v>27</v>
      </c>
      <c r="BW24" s="74">
        <v>117450856368.32999</v>
      </c>
      <c r="BX24" s="31">
        <f t="shared" si="21"/>
        <v>0.11999963380142133</v>
      </c>
      <c r="BY24" s="32">
        <f t="shared" ref="BY24:BY30" si="112">IF(BW24&lt;0,"Error",IF(AND(BR24=0,BW24&gt;0),"New Comer",BW24-BR24))</f>
        <v>8261089390.1899872</v>
      </c>
      <c r="BZ24" s="33">
        <f t="shared" ref="BZ24:BZ30" si="113">IF(AND(BR24=0,BW24=0),"-",IF(BR24=0,"",BY24/BR24))</f>
        <v>7.565809158511963E-2</v>
      </c>
      <c r="CA24" s="76">
        <v>28</v>
      </c>
      <c r="CB24" s="74">
        <v>118036520353.44</v>
      </c>
      <c r="CC24" s="31">
        <f t="shared" si="24"/>
        <v>0.12369362892702562</v>
      </c>
      <c r="CD24" s="32">
        <f t="shared" ref="CD24:CD30" si="114">IF(CB24&lt;0,"Error",IF(AND(BW24=0,CB24&gt;0),"New Comer",CB24-BW24))</f>
        <v>585663985.11001587</v>
      </c>
      <c r="CE24" s="33">
        <f t="shared" ref="CE24:CE30" si="115">IF(AND(BW24=0,CB24=0),"-",IF(BW24=0,"",CD24/BW24))</f>
        <v>4.9864598966682131E-3</v>
      </c>
      <c r="CF24" s="76">
        <v>28</v>
      </c>
      <c r="CG24" s="74">
        <v>120114429260.53</v>
      </c>
      <c r="CH24" s="31">
        <f t="shared" si="27"/>
        <v>0.12684993691682123</v>
      </c>
      <c r="CI24" s="32">
        <f t="shared" ref="CI24:CI30" si="116">IF(CG24&lt;0,"Error",IF(AND(CB24=0,CG24&gt;0),"New Comer",CG24-CB24))</f>
        <v>2077908907.0899963</v>
      </c>
      <c r="CJ24" s="33">
        <f t="shared" ref="CJ24:CJ30" si="117">IF(AND(CB24=0,CG24=0),"-",IF(CB24=0,"",CI24/CB24))</f>
        <v>1.7603949191894647E-2</v>
      </c>
      <c r="CK24" s="76">
        <v>27</v>
      </c>
      <c r="CL24" s="74">
        <v>116214193336.17999</v>
      </c>
      <c r="CM24" s="31">
        <f t="shared" si="30"/>
        <v>0.12165045891164694</v>
      </c>
      <c r="CN24" s="32">
        <f t="shared" ref="CN24:CN30" si="118">IF(CL24&lt;0,"Error",IF(AND(CG24=0,CL24&gt;0),"New Comer",CL24-CG24))</f>
        <v>-3900235924.3500061</v>
      </c>
      <c r="CO24" s="33">
        <f t="shared" ref="CO24:CO30" si="119">IF(AND(CG24=0,CL24=0),"-",IF(CG24=0,"",CN24/CG24))</f>
        <v>-3.2471002429610984E-2</v>
      </c>
      <c r="CP24" s="76">
        <v>27</v>
      </c>
      <c r="CQ24" s="74">
        <v>117237580761.13002</v>
      </c>
      <c r="CR24" s="31">
        <f t="shared" si="33"/>
        <v>0.12269903939570936</v>
      </c>
      <c r="CS24" s="32">
        <f t="shared" ref="CS24:CS30" si="120">IF(CQ24&lt;0,"Error",IF(AND(CL24=0,CQ24&gt;0),"New Comer",CQ24-CL24))</f>
        <v>1023387424.9500275</v>
      </c>
      <c r="CT24" s="33">
        <f t="shared" ref="CT24:CT30" si="121">IF(AND(CL24=0,CQ24=0),"-",IF(CL24=0,"",CS24/CL24))</f>
        <v>8.8060450756613801E-3</v>
      </c>
      <c r="CU24" s="76">
        <v>26</v>
      </c>
      <c r="CV24" s="74">
        <v>112286456922.84998</v>
      </c>
      <c r="CW24" s="31">
        <f t="shared" si="36"/>
        <v>0.11657190622077451</v>
      </c>
      <c r="CX24" s="32">
        <f t="shared" ref="CX24:CX30" si="122">IF(CV24&lt;0,"Error",IF(AND(CQ24=0,CV24&gt;0),"New Comer",CV24-CQ24))</f>
        <v>-4951123838.2800446</v>
      </c>
      <c r="CY24" s="33">
        <f t="shared" ref="CY24:CY30" si="123">IF(AND(CQ24=0,CV24=0),"-",IF(CQ24=0,"",CX24/CQ24))</f>
        <v>-4.2231542190962576E-2</v>
      </c>
      <c r="CZ24" s="76">
        <v>27</v>
      </c>
      <c r="DA24" s="74">
        <v>121702778129.79002</v>
      </c>
      <c r="DB24" s="31">
        <f t="shared" si="39"/>
        <v>0.12216428418520368</v>
      </c>
      <c r="DC24" s="32">
        <f t="shared" ref="DC24:DC30" si="124">IF(DA24&lt;0,"Error",IF(AND(CV24=0,DA24&gt;0),"New Comer",DA24-CV24))</f>
        <v>9416321206.9400482</v>
      </c>
      <c r="DD24" s="33">
        <f t="shared" ref="DD24:DD30" si="125">IF(AND(CV24=0,DA24=0),"-",IF(CV24=0,"",DC24/CV24))</f>
        <v>8.3859812349496743E-2</v>
      </c>
      <c r="DE24" s="76">
        <v>28</v>
      </c>
      <c r="DF24" s="74">
        <v>126538592817.99997</v>
      </c>
      <c r="DG24" s="31">
        <f t="shared" si="42"/>
        <v>0.12722982576928105</v>
      </c>
      <c r="DH24" s="32">
        <f t="shared" ref="DH24:DH30" si="126">IF(DF24&lt;0,"Error",IF(AND(DA24=0,DF24&gt;0),"New Comer",DF24-DA24))</f>
        <v>4835814688.2099457</v>
      </c>
      <c r="DI24" s="33">
        <f t="shared" ref="DI24:DI30" si="127">IF(AND(DA24=0,DF24=0),"-",IF(DA24=0,"",DH24/DA24))</f>
        <v>3.9734628596997085E-2</v>
      </c>
      <c r="DJ24" s="76">
        <v>27</v>
      </c>
      <c r="DK24" s="74">
        <v>120366637873.84001</v>
      </c>
      <c r="DL24" s="31">
        <f t="shared" si="45"/>
        <v>0.11829216102041672</v>
      </c>
      <c r="DM24" s="32">
        <f t="shared" ref="DM24:DM30" si="128">IF(DK24&lt;0,"Error",IF(AND(DF24=0,DK24&gt;0),"New Comer",DK24-DF24))</f>
        <v>-6171954944.1599579</v>
      </c>
      <c r="DN24" s="33">
        <f t="shared" ref="DN24:DN30" si="129">IF(AND(DF24=0,DK24=0),"-",IF(DF24=0,"",DM24/DF24))</f>
        <v>-4.877527722342432E-2</v>
      </c>
      <c r="DO24" s="76">
        <v>28</v>
      </c>
      <c r="DP24" s="74">
        <v>127547692828.59001</v>
      </c>
      <c r="DQ24" s="31">
        <f t="shared" si="48"/>
        <v>0.12192090406672985</v>
      </c>
      <c r="DR24" s="32">
        <f t="shared" ref="DR24:DR30" si="130">IF(DP24&lt;0,"Error",IF(AND(DK24=0,DP24&gt;0),"New Comer",DP24-DK24))</f>
        <v>7181054954.75</v>
      </c>
      <c r="DS24" s="33">
        <f t="shared" ref="DS24:DS30" si="131">IF(AND(DK24=0,DP24=0),"-",IF(DK24=0,"",DR24/DK24))</f>
        <v>5.965984496698068E-2</v>
      </c>
      <c r="DT24" s="76">
        <v>29</v>
      </c>
      <c r="DU24" s="74">
        <v>136465895292.74002</v>
      </c>
      <c r="DV24" s="31">
        <f t="shared" si="51"/>
        <v>0.12815414047374091</v>
      </c>
      <c r="DW24" s="32">
        <f t="shared" ref="DW24:DW31" si="132">IF(DU24&lt;0,"Error",IF(AND(DP24=0,DU24&gt;0),"New Comer",DU24-DP24))</f>
        <v>8918202464.1500092</v>
      </c>
      <c r="DX24" s="33">
        <f t="shared" ref="DX24:DX30" si="133">IF(AND(DP24=0,DU24=0),"-",IF(DP24=0,"",DW24/DP24))</f>
        <v>6.9920531421411802E-2</v>
      </c>
      <c r="DY24" s="76">
        <v>30</v>
      </c>
      <c r="DZ24" s="74">
        <v>141251867526.04999</v>
      </c>
      <c r="EA24" s="31">
        <f t="shared" si="54"/>
        <v>0.12975070719802889</v>
      </c>
      <c r="EB24" s="32">
        <f t="shared" ref="EB24:EB31" si="134">IF(DZ24&lt;0,"Error",IF(AND(DU24=0,DZ24&gt;0),"New Comer",DZ24-DU24))</f>
        <v>4785972233.309967</v>
      </c>
      <c r="EC24" s="33">
        <f t="shared" ref="EC24:EC30" si="135">IF(AND(DU24=0,DZ24=0),"-",IF(DU24=0,"",EB24/DU24))</f>
        <v>3.5070830137034104E-2</v>
      </c>
      <c r="ED24" s="76">
        <v>31</v>
      </c>
      <c r="EE24" s="74">
        <v>147317371366.60001</v>
      </c>
      <c r="EF24" s="31">
        <f t="shared" si="57"/>
        <v>0.13283503444635997</v>
      </c>
      <c r="EG24" s="32">
        <f t="shared" ref="EG24:EG31" si="136">IF(EE24&lt;0,"Error",IF(AND(DZ24=0,EE24&gt;0),"New Comer",EE24-DZ24))</f>
        <v>6065503840.5500183</v>
      </c>
      <c r="EH24" s="33">
        <f t="shared" ref="EH24:EH30" si="137">IF(AND(DZ24=0,EE24=0),"-",IF(DZ24=0,"",EG24/DZ24))</f>
        <v>4.2941052368255621E-2</v>
      </c>
      <c r="EI24" s="76">
        <v>32</v>
      </c>
      <c r="EJ24" s="74">
        <v>151888560938.10999</v>
      </c>
      <c r="EK24" s="31">
        <f t="shared" si="60"/>
        <v>0.13706095218285819</v>
      </c>
      <c r="EL24" s="32">
        <f t="shared" ref="EL24:EL31" si="138">IF(EJ24&lt;0,"Error",IF(AND(EE24=0,EJ24&gt;0),"New Comer",EJ24-EE24))</f>
        <v>4571189571.5099792</v>
      </c>
      <c r="EM24" s="33">
        <f t="shared" ref="EM24:EM30" si="139">IF(AND(EE24=0,EJ24=0),"-",IF(EE24=0,"",EL24/EE24))</f>
        <v>3.1029535275473735E-2</v>
      </c>
      <c r="EN24" s="76">
        <v>33</v>
      </c>
      <c r="EO24" s="74">
        <v>160446144685.31998</v>
      </c>
      <c r="EP24" s="31">
        <f t="shared" si="63"/>
        <v>0.13974420071921279</v>
      </c>
      <c r="EQ24" s="32">
        <f t="shared" ref="EQ24:EQ31" si="140">IF(EO24&lt;0,"Error",IF(AND(EJ24=0,EO24&gt;0),"New Comer",EO24-EJ24))</f>
        <v>8557583747.2099915</v>
      </c>
      <c r="ER24" s="33">
        <f t="shared" ref="ER24:ER30" si="141">IF(AND(EJ24=0,EO24=0),"-",IF(EJ24=0,"",EQ24/EJ24))</f>
        <v>5.6341199721399358E-2</v>
      </c>
      <c r="ES24" s="76">
        <v>33</v>
      </c>
      <c r="ET24" s="74">
        <v>156107379466.85995</v>
      </c>
      <c r="EU24" s="31">
        <f t="shared" si="66"/>
        <v>0.13251978151597874</v>
      </c>
      <c r="EV24" s="32">
        <f t="shared" ref="EV24:EV31" si="142">IF(ET24&lt;0,"Error",IF(AND(EO24=0,ET24&gt;0),"New Comer",ET24-EO24))</f>
        <v>-4338765218.460022</v>
      </c>
      <c r="EW24" s="33">
        <f t="shared" ref="EW24:EW30" si="143">IF(AND(EO24=0,ET24=0),"-",IF(EO24=0,"",EV24/EO24))</f>
        <v>-2.7041878924355341E-2</v>
      </c>
      <c r="EX24" s="76">
        <v>33</v>
      </c>
      <c r="EY24" s="74">
        <v>158833997015.89001</v>
      </c>
      <c r="EZ24" s="31">
        <f t="shared" si="69"/>
        <v>0.12949362054289901</v>
      </c>
      <c r="FA24" s="32">
        <f t="shared" ref="FA24:FA31" si="144">IF(EY24&lt;0,"Error",IF(AND(ET24=0,EY24&gt;0),"New Comer",EY24-ET24))</f>
        <v>2726617549.0300598</v>
      </c>
      <c r="FB24" s="33">
        <f t="shared" ref="FB24:FB30" si="145">IF(AND(ET24=0,EY24=0),"-",IF(ET24=0,"",FA24/ET24))</f>
        <v>1.7466295048587974E-2</v>
      </c>
      <c r="FC24" s="76">
        <v>38</v>
      </c>
      <c r="FD24" s="74">
        <v>168234196618.57999</v>
      </c>
      <c r="FE24" s="31">
        <f t="shared" si="72"/>
        <v>0.13257339154606124</v>
      </c>
      <c r="FF24" s="32">
        <f t="shared" ref="FF24:FF31" si="146">IF(FD24&lt;0,"Error",IF(AND(EY24=0,FD24&gt;0),"New Comer",FD24-EY24))</f>
        <v>9400199602.6899719</v>
      </c>
      <c r="FG24" s="33">
        <f t="shared" ref="FG24:FG30" si="147">IF(AND(EY24=0,FD24=0),"-",IF(EY24=0,"",FF24/EY24))</f>
        <v>5.9182541390994277E-2</v>
      </c>
      <c r="FH24" s="76">
        <v>38</v>
      </c>
      <c r="FI24" s="74">
        <v>167826414244.14999</v>
      </c>
      <c r="FJ24" s="31">
        <f t="shared" si="75"/>
        <v>0.12788020156511515</v>
      </c>
      <c r="FK24" s="32">
        <f t="shared" ref="FK24:FK31" si="148">IF(FI24&lt;0,"Error",IF(AND(FD24=0,FI24&gt;0),"New Comer",FI24-FD24))</f>
        <v>-407782374.42999268</v>
      </c>
      <c r="FL24" s="33">
        <f t="shared" ref="FL24:FL30" si="149">IF(AND(FD24=0,FI24=0),"-",IF(FD24=0,"",FK24/FD24))</f>
        <v>-2.4238970591366482E-3</v>
      </c>
      <c r="FM24" s="76">
        <v>38</v>
      </c>
      <c r="FN24" s="74">
        <v>163646571590.85001</v>
      </c>
      <c r="FO24" s="31">
        <f t="shared" si="78"/>
        <v>0.12153996290123484</v>
      </c>
      <c r="FP24" s="32">
        <f t="shared" ref="FP24:FP31" si="150">IF(FN24&lt;0,"Error",IF(AND(FI24=0,FN24&gt;0),"New Comer",FN24-FI24))</f>
        <v>-4179842653.2999878</v>
      </c>
      <c r="FQ24" s="33">
        <f t="shared" ref="FQ24:FQ30" si="151">IF(AND(FI24=0,FN24=0),"-",IF(FI24=0,"",FP24/FI24))</f>
        <v>-2.4905749623055459E-2</v>
      </c>
      <c r="FR24" s="76">
        <v>40</v>
      </c>
      <c r="FS24" s="74">
        <v>173349583301.58002</v>
      </c>
      <c r="FT24" s="31">
        <f t="shared" si="81"/>
        <v>0.12784058390143058</v>
      </c>
      <c r="FU24" s="32">
        <f t="shared" ref="FU24:FU31" si="152">IF(FS24&lt;0,"Error",IF(AND(FN24=0,FS24&gt;0),"New Comer",FS24-FN24))</f>
        <v>9703011710.730011</v>
      </c>
      <c r="FV24" s="33">
        <f t="shared" ref="FV24:FV30" si="153">IF(AND(FN24=0,FS24=0),"-",IF(FN24=0,"",FU24/FN24))</f>
        <v>5.9292483896268421E-2</v>
      </c>
      <c r="FW24" s="76">
        <v>39</v>
      </c>
      <c r="FX24" s="74">
        <v>165612245662.76001</v>
      </c>
      <c r="FY24" s="31">
        <f t="shared" si="84"/>
        <v>0.12246687392834957</v>
      </c>
      <c r="FZ24" s="32">
        <f t="shared" ref="FZ24:FZ31" si="154">IF(FX24&lt;0,"Error",IF(AND(FS24=0,FX24&gt;0),"New Comer",FX24-FS24))</f>
        <v>-7737337638.8200073</v>
      </c>
      <c r="GA24" s="33">
        <f t="shared" ref="GA24:GA30" si="155">IF(AND(FS24=0,FX24=0),"-",IF(FS24=0,"",FZ24/FS24))</f>
        <v>-4.4634301920179371E-2</v>
      </c>
      <c r="GB24" s="76">
        <v>38</v>
      </c>
      <c r="GC24" s="74">
        <v>157263254530.73999</v>
      </c>
      <c r="GD24" s="31">
        <f t="shared" si="87"/>
        <v>0.11442370590113327</v>
      </c>
      <c r="GE24" s="32">
        <f t="shared" ref="GE24:GE31" si="156">IF(GC24&lt;0,"Error",IF(AND(FX24=0,GC24&gt;0),"New Comer",GC24-FX24))</f>
        <v>-8348991132.0200195</v>
      </c>
      <c r="GF24" s="33">
        <f t="shared" ref="GF24:GF30" si="157">IF(AND(FX24=0,GC24=0),"-",IF(FX24=0,"",GE24/FX24))</f>
        <v>-5.04128852223963E-2</v>
      </c>
      <c r="GG24" s="76">
        <v>37</v>
      </c>
      <c r="GH24" s="74">
        <v>163323281187.73999</v>
      </c>
      <c r="GI24" s="31">
        <f t="shared" si="90"/>
        <v>0.11682085881949636</v>
      </c>
      <c r="GJ24" s="32">
        <f t="shared" ref="GJ24:GJ31" si="158">IF(GH24&lt;0,"Error",IF(AND(GC24=0,GH24&gt;0),"New Comer",GH24-GC24))</f>
        <v>6060026657</v>
      </c>
      <c r="GK24" s="33">
        <f t="shared" ref="GK24:GK30" si="159">IF(AND(GC24=0,GH24=0),"-",IF(GC24=0,"",GJ24/GC24))</f>
        <v>3.853428237309852E-2</v>
      </c>
      <c r="GL24" s="76">
        <v>37</v>
      </c>
      <c r="GM24" s="74">
        <v>160405653214.29996</v>
      </c>
      <c r="GN24" s="31">
        <f t="shared" si="93"/>
        <v>0.11504149644908951</v>
      </c>
      <c r="GO24" s="32">
        <f t="shared" ref="GO24:GO31" si="160">IF(GM24&lt;0,"Error",IF(AND(GH24=0,GM24&gt;0),"New Comer",GM24-GH24))</f>
        <v>-2917627973.440033</v>
      </c>
      <c r="GP24" s="33">
        <f t="shared" ref="GP24:GP30" si="161">IF(AND(GH24=0,GM24=0),"-",IF(GH24=0,"",GO24/GH24))</f>
        <v>-1.7864127834207676E-2</v>
      </c>
      <c r="GQ24" s="76">
        <v>38</v>
      </c>
      <c r="GR24" s="74">
        <v>153028057120.44</v>
      </c>
      <c r="GS24" s="31">
        <f t="shared" si="96"/>
        <v>0.11254417802286952</v>
      </c>
      <c r="GT24" s="32">
        <f t="shared" ref="GT24:GT31" si="162">IF(GR24&lt;0,"Error",IF(AND(GM24=0,GR24&gt;0),"New Comer",GR24-GM24))</f>
        <v>-7377596093.8599548</v>
      </c>
      <c r="GU24" s="33">
        <f t="shared" ref="GU24:GU30" si="163">IF(AND(GM24=0,GR24=0),"-",IF(GM24=0,"",GT24/GM24))</f>
        <v>-4.5993367104110588E-2</v>
      </c>
    </row>
    <row r="25" spans="1:203">
      <c r="A25" s="34" t="s">
        <v>24</v>
      </c>
      <c r="B25" s="27"/>
      <c r="C25" s="28"/>
      <c r="D25" s="29">
        <f t="shared" si="99"/>
        <v>0</v>
      </c>
      <c r="E25" s="27"/>
      <c r="F25" s="28"/>
      <c r="G25" s="29">
        <f t="shared" si="100"/>
        <v>0</v>
      </c>
      <c r="H25" s="27">
        <v>0</v>
      </c>
      <c r="I25" s="28">
        <v>0</v>
      </c>
      <c r="J25" s="29">
        <f t="shared" si="101"/>
        <v>0</v>
      </c>
      <c r="K25" s="27">
        <v>1</v>
      </c>
      <c r="L25" s="28">
        <v>122843248.28</v>
      </c>
      <c r="M25" s="29">
        <f t="shared" si="102"/>
        <v>4.2406943846883487E-4</v>
      </c>
      <c r="N25" s="30">
        <v>2</v>
      </c>
      <c r="O25" s="28">
        <v>180597094.59999999</v>
      </c>
      <c r="P25" s="31">
        <f t="shared" si="103"/>
        <v>3.2328973500759259E-4</v>
      </c>
      <c r="Q25" s="30">
        <v>3</v>
      </c>
      <c r="R25" s="28">
        <v>198313368.05000001</v>
      </c>
      <c r="S25" s="47">
        <f t="shared" si="104"/>
        <v>4.6214237048361299E-4</v>
      </c>
      <c r="T25" s="30">
        <v>3</v>
      </c>
      <c r="U25" s="28">
        <v>198866585.03999999</v>
      </c>
      <c r="V25" s="31">
        <f t="shared" si="105"/>
        <v>6.0292783408495048E-4</v>
      </c>
      <c r="W25" s="30">
        <v>3</v>
      </c>
      <c r="X25" s="28">
        <v>214022545.34000003</v>
      </c>
      <c r="Y25" s="31">
        <f t="shared" si="106"/>
        <v>3.5055240532925851E-4</v>
      </c>
      <c r="Z25" s="30">
        <v>3</v>
      </c>
      <c r="AA25" s="28">
        <v>206606650.82999998</v>
      </c>
      <c r="AB25" s="60">
        <v>3.1944474691447618E-4</v>
      </c>
      <c r="AC25" s="30">
        <v>3</v>
      </c>
      <c r="AD25" s="28">
        <v>183198688.71999997</v>
      </c>
      <c r="AE25" s="31">
        <f t="shared" si="107"/>
        <v>2.1049844813216922E-4</v>
      </c>
      <c r="AF25" s="30">
        <v>3</v>
      </c>
      <c r="AG25" s="28">
        <v>143851106.81999999</v>
      </c>
      <c r="AH25" s="31">
        <f t="shared" si="12"/>
        <v>1.7781193561241097E-4</v>
      </c>
      <c r="AI25" s="66">
        <v>1</v>
      </c>
      <c r="AJ25" s="64">
        <v>14191093.76</v>
      </c>
      <c r="AK25" s="31">
        <f t="shared" si="13"/>
        <v>1.4807444295961801E-5</v>
      </c>
      <c r="AL25" s="73">
        <v>1</v>
      </c>
      <c r="AM25" s="74">
        <v>14072126.27</v>
      </c>
      <c r="AN25" s="47">
        <f t="shared" si="14"/>
        <v>1.2747841463475941E-5</v>
      </c>
      <c r="AO25" s="76">
        <v>1</v>
      </c>
      <c r="AP25" s="74">
        <v>12696877.66</v>
      </c>
      <c r="AQ25" s="69">
        <v>1.2013243044958974E-5</v>
      </c>
      <c r="AR25" s="76">
        <v>2</v>
      </c>
      <c r="AS25" s="74">
        <v>216328799.35999998</v>
      </c>
      <c r="AT25" s="69">
        <v>2.1451962438593587E-4</v>
      </c>
      <c r="AU25" s="84">
        <v>205455962.84999999</v>
      </c>
      <c r="AV25" s="85">
        <v>18.896261583721724</v>
      </c>
      <c r="AW25" s="76">
        <v>2</v>
      </c>
      <c r="AX25" s="74">
        <v>499133358.81999999</v>
      </c>
      <c r="AY25" s="69">
        <v>5.1590354151509271E-4</v>
      </c>
      <c r="AZ25" s="84">
        <v>8536873.8299999833</v>
      </c>
      <c r="BA25" s="85">
        <v>1.7401008957848511E-2</v>
      </c>
      <c r="BB25" s="76">
        <v>3</v>
      </c>
      <c r="BC25" s="74">
        <v>1769906628.25</v>
      </c>
      <c r="BD25" s="69">
        <v>1.4336817826524719E-3</v>
      </c>
      <c r="BE25" s="84">
        <v>26712155.559999943</v>
      </c>
      <c r="BF25" s="85">
        <v>1.5323680735849995E-2</v>
      </c>
      <c r="BG25" s="76">
        <v>3</v>
      </c>
      <c r="BH25" s="74">
        <v>1503128870.4299998</v>
      </c>
      <c r="BI25" s="31">
        <v>1.6376297676876914E-3</v>
      </c>
      <c r="BJ25" s="84">
        <v>-133065577.3900001</v>
      </c>
      <c r="BK25" s="85">
        <v>-8.1326261415500686E-2</v>
      </c>
      <c r="BL25" s="76">
        <v>3</v>
      </c>
      <c r="BM25" s="74">
        <v>1573378207.5100002</v>
      </c>
      <c r="BN25" s="31">
        <f t="shared" si="15"/>
        <v>1.5901757162645688E-3</v>
      </c>
      <c r="BO25" s="32">
        <f t="shared" si="108"/>
        <v>70249337.080000401</v>
      </c>
      <c r="BP25" s="33">
        <f t="shared" si="109"/>
        <v>4.6735405368073454E-2</v>
      </c>
      <c r="BQ25" s="76">
        <v>3</v>
      </c>
      <c r="BR25" s="74">
        <v>1592099854.1500001</v>
      </c>
      <c r="BS25" s="31">
        <f t="shared" si="18"/>
        <v>1.6289118738890402E-3</v>
      </c>
      <c r="BT25" s="32">
        <f t="shared" si="110"/>
        <v>18721646.639999866</v>
      </c>
      <c r="BU25" s="33">
        <f t="shared" si="111"/>
        <v>1.1899012297639741E-2</v>
      </c>
      <c r="BV25" s="76">
        <v>3</v>
      </c>
      <c r="BW25" s="74">
        <v>1559611623.3600001</v>
      </c>
      <c r="BX25" s="31">
        <f t="shared" si="21"/>
        <v>1.5934564418050941E-3</v>
      </c>
      <c r="BY25" s="32">
        <f t="shared" si="112"/>
        <v>-32488230.789999962</v>
      </c>
      <c r="BZ25" s="33">
        <f t="shared" si="113"/>
        <v>-2.0405900236292011E-2</v>
      </c>
      <c r="CA25" s="76">
        <v>3</v>
      </c>
      <c r="CB25" s="74">
        <v>1488638689.3899999</v>
      </c>
      <c r="CC25" s="31">
        <f t="shared" si="24"/>
        <v>1.5599843260412924E-3</v>
      </c>
      <c r="CD25" s="32">
        <f t="shared" si="114"/>
        <v>-70972933.970000267</v>
      </c>
      <c r="CE25" s="33">
        <f t="shared" si="115"/>
        <v>-4.5506799838473513E-2</v>
      </c>
      <c r="CF25" s="76">
        <v>3</v>
      </c>
      <c r="CG25" s="74">
        <v>1499850435.6199999</v>
      </c>
      <c r="CH25" s="31">
        <f t="shared" si="27"/>
        <v>1.5839556855437897E-3</v>
      </c>
      <c r="CI25" s="32">
        <f t="shared" si="116"/>
        <v>11211746.230000019</v>
      </c>
      <c r="CJ25" s="33">
        <f t="shared" si="117"/>
        <v>7.5315429525711587E-3</v>
      </c>
      <c r="CK25" s="76">
        <v>3</v>
      </c>
      <c r="CL25" s="74">
        <v>1466617776.25</v>
      </c>
      <c r="CM25" s="31">
        <f t="shared" si="30"/>
        <v>1.535223197847102E-3</v>
      </c>
      <c r="CN25" s="32">
        <f t="shared" si="118"/>
        <v>-33232659.369999886</v>
      </c>
      <c r="CO25" s="33">
        <f t="shared" si="119"/>
        <v>-2.215731554344107E-2</v>
      </c>
      <c r="CP25" s="76">
        <v>3</v>
      </c>
      <c r="CQ25" s="74">
        <v>1442281288.5500002</v>
      </c>
      <c r="CR25" s="31">
        <f t="shared" si="33"/>
        <v>1.5094692972559528E-3</v>
      </c>
      <c r="CS25" s="32">
        <f t="shared" si="120"/>
        <v>-24336487.699999809</v>
      </c>
      <c r="CT25" s="33">
        <f t="shared" si="121"/>
        <v>-1.6593612933170535E-2</v>
      </c>
      <c r="CU25" s="76">
        <v>3</v>
      </c>
      <c r="CV25" s="74">
        <v>1423191039.23</v>
      </c>
      <c r="CW25" s="31">
        <f t="shared" si="36"/>
        <v>1.4775075900146704E-3</v>
      </c>
      <c r="CX25" s="32">
        <f t="shared" si="122"/>
        <v>-19090249.320000172</v>
      </c>
      <c r="CY25" s="33">
        <f t="shared" si="123"/>
        <v>-1.3236148504146917E-2</v>
      </c>
      <c r="CZ25" s="76">
        <v>3</v>
      </c>
      <c r="DA25" s="74">
        <v>1386721422.8699999</v>
      </c>
      <c r="DB25" s="31">
        <f t="shared" si="39"/>
        <v>1.3919799744302925E-3</v>
      </c>
      <c r="DC25" s="32">
        <f t="shared" si="124"/>
        <v>-36469616.360000134</v>
      </c>
      <c r="DD25" s="33">
        <f t="shared" si="125"/>
        <v>-2.5625243101398087E-2</v>
      </c>
      <c r="DE25" s="76">
        <v>3</v>
      </c>
      <c r="DF25" s="74">
        <v>1299141437.2800002</v>
      </c>
      <c r="DG25" s="31">
        <f t="shared" si="42"/>
        <v>1.3062381604995652E-3</v>
      </c>
      <c r="DH25" s="32">
        <f t="shared" si="126"/>
        <v>-87579985.589999676</v>
      </c>
      <c r="DI25" s="33">
        <f t="shared" si="127"/>
        <v>-6.3156149566609809E-2</v>
      </c>
      <c r="DJ25" s="76">
        <v>3</v>
      </c>
      <c r="DK25" s="74">
        <v>1270928766.26</v>
      </c>
      <c r="DL25" s="31">
        <f t="shared" si="45"/>
        <v>1.2490247540309668E-3</v>
      </c>
      <c r="DM25" s="32">
        <f t="shared" si="128"/>
        <v>-28212671.020000219</v>
      </c>
      <c r="DN25" s="33">
        <f t="shared" si="129"/>
        <v>-2.1716396852885251E-2</v>
      </c>
      <c r="DO25" s="76">
        <v>3</v>
      </c>
      <c r="DP25" s="74">
        <v>1262298168.8599999</v>
      </c>
      <c r="DQ25" s="31">
        <f t="shared" si="48"/>
        <v>1.2066116645168493E-3</v>
      </c>
      <c r="DR25" s="32">
        <f t="shared" si="130"/>
        <v>-8630597.4000000954</v>
      </c>
      <c r="DS25" s="33">
        <f t="shared" si="131"/>
        <v>-6.790779805384067E-3</v>
      </c>
      <c r="DT25" s="76">
        <v>3</v>
      </c>
      <c r="DU25" s="74">
        <v>1161777796.1500001</v>
      </c>
      <c r="DV25" s="31">
        <f t="shared" si="51"/>
        <v>1.0910171700240258E-3</v>
      </c>
      <c r="DW25" s="32">
        <f t="shared" si="132"/>
        <v>-100520372.7099998</v>
      </c>
      <c r="DX25" s="33">
        <f t="shared" si="133"/>
        <v>-7.9632827797556927E-2</v>
      </c>
      <c r="DY25" s="76">
        <v>3</v>
      </c>
      <c r="DZ25" s="74">
        <v>1210856478.9100001</v>
      </c>
      <c r="EA25" s="31">
        <f t="shared" si="54"/>
        <v>1.1122648302325146E-3</v>
      </c>
      <c r="EB25" s="32">
        <f t="shared" si="134"/>
        <v>49078682.75999999</v>
      </c>
      <c r="EC25" s="33">
        <f t="shared" si="135"/>
        <v>4.2244466129961494E-2</v>
      </c>
      <c r="ED25" s="76">
        <v>3</v>
      </c>
      <c r="EE25" s="74">
        <v>1202957269.8499999</v>
      </c>
      <c r="EF25" s="31">
        <f t="shared" si="57"/>
        <v>1.084698083434937E-3</v>
      </c>
      <c r="EG25" s="32">
        <f t="shared" si="136"/>
        <v>-7899209.0600001812</v>
      </c>
      <c r="EH25" s="33">
        <f t="shared" si="137"/>
        <v>-6.5236542873445772E-3</v>
      </c>
      <c r="EI25" s="76">
        <v>3</v>
      </c>
      <c r="EJ25" s="74">
        <v>1208869986.26</v>
      </c>
      <c r="EK25" s="31">
        <f t="shared" si="60"/>
        <v>1.0908581288724402E-3</v>
      </c>
      <c r="EL25" s="32">
        <f t="shared" si="138"/>
        <v>5912716.4100000858</v>
      </c>
      <c r="EM25" s="33">
        <f t="shared" si="139"/>
        <v>4.9151508188959685E-3</v>
      </c>
      <c r="EN25" s="76">
        <v>3</v>
      </c>
      <c r="EO25" s="74">
        <v>1205930033.99</v>
      </c>
      <c r="EP25" s="31">
        <f t="shared" si="63"/>
        <v>1.050332054121613E-3</v>
      </c>
      <c r="EQ25" s="32">
        <f t="shared" si="140"/>
        <v>-2939952.2699999809</v>
      </c>
      <c r="ER25" s="33">
        <f t="shared" si="141"/>
        <v>-2.4319838389698137E-3</v>
      </c>
      <c r="ES25" s="76">
        <v>3</v>
      </c>
      <c r="ET25" s="74">
        <v>1175223119.76</v>
      </c>
      <c r="EU25" s="31">
        <f t="shared" si="66"/>
        <v>9.976486159399289E-4</v>
      </c>
      <c r="EV25" s="32">
        <f t="shared" si="142"/>
        <v>-30706914.230000019</v>
      </c>
      <c r="EW25" s="33">
        <f t="shared" si="143"/>
        <v>-2.5463263509908279E-2</v>
      </c>
      <c r="EX25" s="76">
        <v>3</v>
      </c>
      <c r="EY25" s="74">
        <v>1120537856.1500001</v>
      </c>
      <c r="EZ25" s="31">
        <f t="shared" si="69"/>
        <v>9.135481488495525E-4</v>
      </c>
      <c r="FA25" s="32">
        <f t="shared" si="144"/>
        <v>-54685263.609999895</v>
      </c>
      <c r="FB25" s="33">
        <f t="shared" si="145"/>
        <v>-4.6531813993897199E-2</v>
      </c>
      <c r="FC25" s="76">
        <v>3</v>
      </c>
      <c r="FD25" s="74">
        <v>1049855105.3299999</v>
      </c>
      <c r="FE25" s="31">
        <f t="shared" si="72"/>
        <v>8.2731605549316673E-4</v>
      </c>
      <c r="FF25" s="32">
        <f t="shared" si="146"/>
        <v>-70682750.820000172</v>
      </c>
      <c r="FG25" s="33">
        <f t="shared" si="147"/>
        <v>-6.3079306452756084E-2</v>
      </c>
      <c r="FH25" s="76">
        <v>3</v>
      </c>
      <c r="FI25" s="74">
        <v>1064299455.26</v>
      </c>
      <c r="FJ25" s="31">
        <f t="shared" si="75"/>
        <v>8.1097382362166066E-4</v>
      </c>
      <c r="FK25" s="32">
        <f t="shared" si="148"/>
        <v>14444349.930000067</v>
      </c>
      <c r="FL25" s="33">
        <f t="shared" si="149"/>
        <v>1.3758422335299106E-2</v>
      </c>
      <c r="FM25" s="76">
        <v>3</v>
      </c>
      <c r="FN25" s="74">
        <v>1075860716.8499999</v>
      </c>
      <c r="FO25" s="31">
        <f t="shared" si="78"/>
        <v>7.9903948088672408E-4</v>
      </c>
      <c r="FP25" s="32">
        <f t="shared" si="150"/>
        <v>11561261.589999914</v>
      </c>
      <c r="FQ25" s="33">
        <f t="shared" si="151"/>
        <v>1.0862790103726577E-2</v>
      </c>
      <c r="FR25" s="76">
        <v>3</v>
      </c>
      <c r="FS25" s="74">
        <v>1057255587.6400001</v>
      </c>
      <c r="FT25" s="31">
        <f t="shared" si="81"/>
        <v>7.7969712463517521E-4</v>
      </c>
      <c r="FU25" s="32">
        <f t="shared" si="152"/>
        <v>-18605129.2099998</v>
      </c>
      <c r="FV25" s="33">
        <f t="shared" si="153"/>
        <v>-1.7293250807105906E-2</v>
      </c>
      <c r="FW25" s="76">
        <v>3</v>
      </c>
      <c r="FX25" s="74">
        <v>1049057589.63</v>
      </c>
      <c r="FY25" s="31">
        <f t="shared" si="84"/>
        <v>7.7575666617317452E-4</v>
      </c>
      <c r="FZ25" s="32">
        <f t="shared" si="154"/>
        <v>-8197998.0100001097</v>
      </c>
      <c r="GA25" s="33">
        <f t="shared" si="155"/>
        <v>-7.7540361156185839E-3</v>
      </c>
      <c r="GB25" s="76">
        <v>3</v>
      </c>
      <c r="GC25" s="74">
        <v>1019713965.14</v>
      </c>
      <c r="GD25" s="31">
        <f t="shared" si="87"/>
        <v>7.4193714989950602E-4</v>
      </c>
      <c r="GE25" s="32">
        <f t="shared" si="156"/>
        <v>-29343624.49000001</v>
      </c>
      <c r="GF25" s="33">
        <f t="shared" si="157"/>
        <v>-2.7971414324688727E-2</v>
      </c>
      <c r="GG25" s="76">
        <v>3</v>
      </c>
      <c r="GH25" s="74">
        <v>1061556776.6399999</v>
      </c>
      <c r="GI25" s="31">
        <f t="shared" si="90"/>
        <v>7.5930371610762211E-4</v>
      </c>
      <c r="GJ25" s="32">
        <f t="shared" si="158"/>
        <v>41842811.499999881</v>
      </c>
      <c r="GK25" s="33">
        <f t="shared" si="159"/>
        <v>4.1033871193727485E-2</v>
      </c>
      <c r="GL25" s="76">
        <v>3</v>
      </c>
      <c r="GM25" s="74">
        <v>969234068.8599999</v>
      </c>
      <c r="GN25" s="31">
        <f t="shared" si="93"/>
        <v>6.9512598500583254E-4</v>
      </c>
      <c r="GO25" s="32">
        <f t="shared" si="160"/>
        <v>-92322707.779999971</v>
      </c>
      <c r="GP25" s="33">
        <f t="shared" si="161"/>
        <v>-8.696916623924382E-2</v>
      </c>
      <c r="GQ25" s="76">
        <v>3</v>
      </c>
      <c r="GR25" s="74">
        <v>890346103.61000001</v>
      </c>
      <c r="GS25" s="31">
        <f t="shared" si="96"/>
        <v>6.5480325812270867E-4</v>
      </c>
      <c r="GT25" s="32">
        <f t="shared" si="162"/>
        <v>-78887965.249999881</v>
      </c>
      <c r="GU25" s="33">
        <f t="shared" si="163"/>
        <v>-8.1392068009729424E-2</v>
      </c>
    </row>
    <row r="26" spans="1:203">
      <c r="A26" s="34" t="s">
        <v>19</v>
      </c>
      <c r="B26" s="27">
        <v>3</v>
      </c>
      <c r="C26" s="28">
        <v>1265768455.1700001</v>
      </c>
      <c r="D26" s="29">
        <f t="shared" si="99"/>
        <v>4.3734449026260176E-2</v>
      </c>
      <c r="E26" s="27">
        <v>3</v>
      </c>
      <c r="F26" s="28">
        <v>1381151562.6799998</v>
      </c>
      <c r="G26" s="29">
        <f t="shared" si="100"/>
        <v>5.104636812947503E-2</v>
      </c>
      <c r="H26" s="27">
        <v>3</v>
      </c>
      <c r="I26" s="28">
        <v>1456495068.1599998</v>
      </c>
      <c r="J26" s="29">
        <f t="shared" si="101"/>
        <v>7.8994312032906414E-3</v>
      </c>
      <c r="K26" s="27">
        <v>8</v>
      </c>
      <c r="L26" s="28">
        <v>6442666565.6999998</v>
      </c>
      <c r="M26" s="29">
        <f t="shared" si="102"/>
        <v>2.2240847836674738E-2</v>
      </c>
      <c r="N26" s="30">
        <v>12</v>
      </c>
      <c r="O26" s="28">
        <v>7455158539.2399998</v>
      </c>
      <c r="P26" s="31">
        <f t="shared" si="103"/>
        <v>1.3345598022652191E-2</v>
      </c>
      <c r="Q26" s="30">
        <v>17</v>
      </c>
      <c r="R26" s="28">
        <v>6995161710.7699995</v>
      </c>
      <c r="S26" s="47">
        <f t="shared" si="104"/>
        <v>1.6301274325169996E-2</v>
      </c>
      <c r="T26" s="30">
        <v>9</v>
      </c>
      <c r="U26" s="28">
        <v>5610449131.9399986</v>
      </c>
      <c r="V26" s="61">
        <f t="shared" si="105"/>
        <v>1.7009875956204401E-2</v>
      </c>
      <c r="W26" s="30">
        <v>11</v>
      </c>
      <c r="X26" s="28">
        <v>6155035947.6599998</v>
      </c>
      <c r="Y26" s="61">
        <f t="shared" si="106"/>
        <v>1.0081473673311209E-2</v>
      </c>
      <c r="Z26" s="30">
        <v>9</v>
      </c>
      <c r="AA26" s="28">
        <v>6064436930.8000002</v>
      </c>
      <c r="AB26" s="62">
        <v>9.3765254543147214E-3</v>
      </c>
      <c r="AC26" s="30">
        <v>11</v>
      </c>
      <c r="AD26" s="28">
        <v>6659887653.3599997</v>
      </c>
      <c r="AE26" s="61">
        <f t="shared" si="107"/>
        <v>7.6523256010283215E-3</v>
      </c>
      <c r="AF26" s="30">
        <v>15</v>
      </c>
      <c r="AG26" s="28">
        <v>8760881860.1999989</v>
      </c>
      <c r="AH26" s="61">
        <f t="shared" si="12"/>
        <v>1.0829178834077888E-2</v>
      </c>
      <c r="AI26" s="66">
        <v>17</v>
      </c>
      <c r="AJ26" s="64">
        <v>8486373649.2999992</v>
      </c>
      <c r="AK26" s="31">
        <f t="shared" si="13"/>
        <v>8.8549555948200433E-3</v>
      </c>
      <c r="AL26" s="73">
        <v>16</v>
      </c>
      <c r="AM26" s="74">
        <v>8665725918.2500019</v>
      </c>
      <c r="AN26" s="47">
        <f t="shared" si="14"/>
        <v>7.850220929817275E-3</v>
      </c>
      <c r="AO26" s="76">
        <v>15</v>
      </c>
      <c r="AP26" s="74">
        <v>9866259963.9699993</v>
      </c>
      <c r="AQ26" s="69">
        <v>9.3350335465010505E-3</v>
      </c>
      <c r="AR26" s="76">
        <v>16</v>
      </c>
      <c r="AS26" s="74">
        <v>5732352657.1400003</v>
      </c>
      <c r="AT26" s="69">
        <v>5.68441253543411E-3</v>
      </c>
      <c r="AU26" s="84">
        <v>-186164652.72999954</v>
      </c>
      <c r="AV26" s="85">
        <v>-3.1454609825934371E-2</v>
      </c>
      <c r="AW26" s="76">
        <v>14</v>
      </c>
      <c r="AX26" s="74">
        <v>14802640620.019999</v>
      </c>
      <c r="AY26" s="69">
        <v>1.5299988639704372E-2</v>
      </c>
      <c r="AZ26" s="84">
        <v>885194518.94999886</v>
      </c>
      <c r="BA26" s="85">
        <v>6.3603229538064701E-2</v>
      </c>
      <c r="BB26" s="76">
        <v>14</v>
      </c>
      <c r="BC26" s="74">
        <v>21355086016.579998</v>
      </c>
      <c r="BD26" s="69">
        <v>1.7298312408276211E-2</v>
      </c>
      <c r="BE26" s="84">
        <v>-1890942354.7400055</v>
      </c>
      <c r="BF26" s="85">
        <v>-8.1344749500218819E-2</v>
      </c>
      <c r="BG26" s="76">
        <v>15</v>
      </c>
      <c r="BH26" s="74">
        <v>11162235027.530001</v>
      </c>
      <c r="BI26" s="31">
        <v>1.2161038693761582E-2</v>
      </c>
      <c r="BJ26" s="84">
        <v>-522645769.13999939</v>
      </c>
      <c r="BK26" s="85">
        <v>-4.4728378340748234E-2</v>
      </c>
      <c r="BL26" s="76">
        <v>15</v>
      </c>
      <c r="BM26" s="74">
        <v>13227773846.500002</v>
      </c>
      <c r="BN26" s="31">
        <f t="shared" si="15"/>
        <v>1.336899459427029E-2</v>
      </c>
      <c r="BO26" s="32">
        <f t="shared" si="108"/>
        <v>2065538818.9700012</v>
      </c>
      <c r="BP26" s="33">
        <f t="shared" si="109"/>
        <v>0.1850470639505131</v>
      </c>
      <c r="BQ26" s="76">
        <v>15</v>
      </c>
      <c r="BR26" s="74">
        <v>12254320089.419998</v>
      </c>
      <c r="BS26" s="31">
        <f t="shared" si="18"/>
        <v>1.2537660529307848E-2</v>
      </c>
      <c r="BT26" s="32">
        <f t="shared" si="110"/>
        <v>-973453757.08000374</v>
      </c>
      <c r="BU26" s="33">
        <f t="shared" si="111"/>
        <v>-7.3591654073944912E-2</v>
      </c>
      <c r="BV26" s="76">
        <v>15</v>
      </c>
      <c r="BW26" s="74">
        <v>12372833066.419996</v>
      </c>
      <c r="BX26" s="31">
        <f t="shared" si="21"/>
        <v>1.2641333430556984E-2</v>
      </c>
      <c r="BY26" s="32">
        <f t="shared" si="112"/>
        <v>118512976.99999809</v>
      </c>
      <c r="BZ26" s="33">
        <f t="shared" si="113"/>
        <v>9.6711181146898993E-3</v>
      </c>
      <c r="CA26" s="76">
        <v>15</v>
      </c>
      <c r="CB26" s="74">
        <v>11987487464.699999</v>
      </c>
      <c r="CC26" s="31">
        <f t="shared" si="24"/>
        <v>1.2562008959481832E-2</v>
      </c>
      <c r="CD26" s="32">
        <f t="shared" si="114"/>
        <v>-385345601.71999741</v>
      </c>
      <c r="CE26" s="33">
        <f t="shared" si="115"/>
        <v>-3.1144492102284121E-2</v>
      </c>
      <c r="CF26" s="76">
        <v>15</v>
      </c>
      <c r="CG26" s="74">
        <v>12305593710.610001</v>
      </c>
      <c r="CH26" s="31">
        <f t="shared" si="27"/>
        <v>1.299563920442195E-2</v>
      </c>
      <c r="CI26" s="32">
        <f t="shared" si="116"/>
        <v>318106245.91000175</v>
      </c>
      <c r="CJ26" s="33">
        <f t="shared" si="117"/>
        <v>2.6536523758355624E-2</v>
      </c>
      <c r="CK26" s="76">
        <v>15</v>
      </c>
      <c r="CL26" s="74">
        <v>12770497353.760002</v>
      </c>
      <c r="CM26" s="31">
        <f t="shared" si="30"/>
        <v>1.3367875463549145E-2</v>
      </c>
      <c r="CN26" s="32">
        <f t="shared" si="118"/>
        <v>464903643.15000153</v>
      </c>
      <c r="CO26" s="33">
        <f t="shared" si="119"/>
        <v>3.7779862888627405E-2</v>
      </c>
      <c r="CP26" s="76">
        <v>14</v>
      </c>
      <c r="CQ26" s="74">
        <v>13055950636.900002</v>
      </c>
      <c r="CR26" s="31">
        <f t="shared" si="33"/>
        <v>1.3664156076449467E-2</v>
      </c>
      <c r="CS26" s="32">
        <f t="shared" si="120"/>
        <v>285453283.13999939</v>
      </c>
      <c r="CT26" s="33">
        <f t="shared" si="121"/>
        <v>2.2352558027503425E-2</v>
      </c>
      <c r="CU26" s="76">
        <v>14</v>
      </c>
      <c r="CV26" s="74">
        <v>12649755378.65</v>
      </c>
      <c r="CW26" s="31">
        <f t="shared" si="36"/>
        <v>1.3132537423715321E-2</v>
      </c>
      <c r="CX26" s="32">
        <f t="shared" si="122"/>
        <v>-406195258.25000191</v>
      </c>
      <c r="CY26" s="33">
        <f t="shared" si="123"/>
        <v>-3.1111886797578203E-2</v>
      </c>
      <c r="CZ26" s="76">
        <v>15</v>
      </c>
      <c r="DA26" s="74">
        <v>12266943696.700001</v>
      </c>
      <c r="DB26" s="31">
        <f t="shared" si="39"/>
        <v>1.2313460866516848E-2</v>
      </c>
      <c r="DC26" s="32">
        <f t="shared" si="124"/>
        <v>-382811681.94999886</v>
      </c>
      <c r="DD26" s="33">
        <f t="shared" si="125"/>
        <v>-3.0262378242989635E-2</v>
      </c>
      <c r="DE26" s="76">
        <v>15</v>
      </c>
      <c r="DF26" s="74">
        <v>11590125465.390001</v>
      </c>
      <c r="DG26" s="31">
        <f t="shared" si="42"/>
        <v>1.1653437980985006E-2</v>
      </c>
      <c r="DH26" s="32">
        <f t="shared" si="126"/>
        <v>-676818231.30999947</v>
      </c>
      <c r="DI26" s="33">
        <f t="shared" si="127"/>
        <v>-5.5174153240148495E-2</v>
      </c>
      <c r="DJ26" s="76">
        <v>15</v>
      </c>
      <c r="DK26" s="74">
        <v>12567423176.670002</v>
      </c>
      <c r="DL26" s="31">
        <f t="shared" si="45"/>
        <v>1.2350828039116165E-2</v>
      </c>
      <c r="DM26" s="32">
        <f t="shared" si="128"/>
        <v>977297711.28000069</v>
      </c>
      <c r="DN26" s="33">
        <f t="shared" si="129"/>
        <v>8.432158169455288E-2</v>
      </c>
      <c r="DO26" s="76">
        <v>15</v>
      </c>
      <c r="DP26" s="74">
        <v>12931039992.6</v>
      </c>
      <c r="DQ26" s="31">
        <f t="shared" si="48"/>
        <v>1.2360584903245247E-2</v>
      </c>
      <c r="DR26" s="32">
        <f t="shared" si="130"/>
        <v>363616815.9299984</v>
      </c>
      <c r="DS26" s="33">
        <f t="shared" si="131"/>
        <v>2.8933283364326573E-2</v>
      </c>
      <c r="DT26" s="76">
        <v>15</v>
      </c>
      <c r="DU26" s="74">
        <v>12707128782.409998</v>
      </c>
      <c r="DV26" s="31">
        <f t="shared" si="51"/>
        <v>1.1933173218887913E-2</v>
      </c>
      <c r="DW26" s="32">
        <f t="shared" si="132"/>
        <v>-223911210.19000244</v>
      </c>
      <c r="DX26" s="33">
        <f t="shared" si="133"/>
        <v>-1.7315792876531146E-2</v>
      </c>
      <c r="DY26" s="76">
        <v>16</v>
      </c>
      <c r="DZ26" s="74">
        <v>14656400989.239998</v>
      </c>
      <c r="EA26" s="31">
        <f t="shared" si="54"/>
        <v>1.3463031863851768E-2</v>
      </c>
      <c r="EB26" s="32">
        <f t="shared" si="134"/>
        <v>1949272206.8299999</v>
      </c>
      <c r="EC26" s="33">
        <f t="shared" si="135"/>
        <v>0.15339989388698919</v>
      </c>
      <c r="ED26" s="76">
        <v>16</v>
      </c>
      <c r="EE26" s="74">
        <v>14728730328.950001</v>
      </c>
      <c r="EF26" s="31">
        <f t="shared" si="57"/>
        <v>1.3280792227336732E-2</v>
      </c>
      <c r="EG26" s="32">
        <f t="shared" si="136"/>
        <v>72329339.710002899</v>
      </c>
      <c r="EH26" s="33">
        <f t="shared" si="137"/>
        <v>4.9350000565011503E-3</v>
      </c>
      <c r="EI26" s="76">
        <v>16</v>
      </c>
      <c r="EJ26" s="74">
        <v>14194004756.839996</v>
      </c>
      <c r="EK26" s="31">
        <f t="shared" si="60"/>
        <v>1.2808362889508302E-2</v>
      </c>
      <c r="EL26" s="32">
        <f t="shared" si="138"/>
        <v>-534725572.11000443</v>
      </c>
      <c r="EM26" s="33">
        <f t="shared" si="139"/>
        <v>-3.6304933294825592E-2</v>
      </c>
      <c r="EN26" s="76">
        <v>16</v>
      </c>
      <c r="EO26" s="74">
        <v>14093460438.419998</v>
      </c>
      <c r="EP26" s="31">
        <f t="shared" si="63"/>
        <v>1.2275018313450608E-2</v>
      </c>
      <c r="EQ26" s="32">
        <f t="shared" si="140"/>
        <v>-100544318.41999817</v>
      </c>
      <c r="ER26" s="33">
        <f t="shared" si="141"/>
        <v>-7.0835764917964068E-3</v>
      </c>
      <c r="ES26" s="76">
        <v>17</v>
      </c>
      <c r="ET26" s="74">
        <v>14398589057.639997</v>
      </c>
      <c r="EU26" s="31">
        <f t="shared" si="66"/>
        <v>1.2222983196395818E-2</v>
      </c>
      <c r="EV26" s="32">
        <f t="shared" si="142"/>
        <v>305128619.21999931</v>
      </c>
      <c r="EW26" s="33">
        <f t="shared" si="143"/>
        <v>2.1650369017121741E-2</v>
      </c>
      <c r="EX26" s="76">
        <v>17</v>
      </c>
      <c r="EY26" s="74">
        <v>13741683081.83</v>
      </c>
      <c r="EZ26" s="31">
        <f t="shared" si="69"/>
        <v>1.1203270886907474E-2</v>
      </c>
      <c r="FA26" s="32">
        <f t="shared" si="144"/>
        <v>-656905975.80999756</v>
      </c>
      <c r="FB26" s="33">
        <f t="shared" si="145"/>
        <v>-4.5622940774286379E-2</v>
      </c>
      <c r="FC26" s="76">
        <v>19</v>
      </c>
      <c r="FD26" s="74">
        <v>15686531366.429996</v>
      </c>
      <c r="FE26" s="31">
        <f t="shared" si="72"/>
        <v>1.2361438439036237E-2</v>
      </c>
      <c r="FF26" s="32">
        <f t="shared" si="146"/>
        <v>1944848284.5999966</v>
      </c>
      <c r="FG26" s="33">
        <f t="shared" si="147"/>
        <v>0.14152911786850772</v>
      </c>
      <c r="FH26" s="76">
        <v>19</v>
      </c>
      <c r="FI26" s="74">
        <v>16247241726.25</v>
      </c>
      <c r="FJ26" s="31">
        <f t="shared" si="75"/>
        <v>1.2380056835435981E-2</v>
      </c>
      <c r="FK26" s="32">
        <f t="shared" si="148"/>
        <v>560710359.82000351</v>
      </c>
      <c r="FL26" s="33">
        <f t="shared" si="149"/>
        <v>3.5744700133004112E-2</v>
      </c>
      <c r="FM26" s="76">
        <v>19</v>
      </c>
      <c r="FN26" s="74">
        <v>15973008697.290003</v>
      </c>
      <c r="FO26" s="31">
        <f t="shared" si="78"/>
        <v>1.186311980518311E-2</v>
      </c>
      <c r="FP26" s="32">
        <f t="shared" si="150"/>
        <v>-274233028.95999718</v>
      </c>
      <c r="FQ26" s="33">
        <f t="shared" si="151"/>
        <v>-1.6878743701888188E-2</v>
      </c>
      <c r="FR26" s="76">
        <v>19</v>
      </c>
      <c r="FS26" s="74">
        <v>16989734955.450001</v>
      </c>
      <c r="FT26" s="31">
        <f t="shared" si="81"/>
        <v>1.2529465578562351E-2</v>
      </c>
      <c r="FU26" s="32">
        <f t="shared" si="152"/>
        <v>1016726258.1599979</v>
      </c>
      <c r="FV26" s="33">
        <f t="shared" si="153"/>
        <v>6.3652770584949142E-2</v>
      </c>
      <c r="FW26" s="76">
        <v>19</v>
      </c>
      <c r="FX26" s="74">
        <v>16954651486.009996</v>
      </c>
      <c r="FY26" s="31">
        <f t="shared" si="84"/>
        <v>1.2537618566349721E-2</v>
      </c>
      <c r="FZ26" s="32">
        <f t="shared" si="154"/>
        <v>-35083469.440004349</v>
      </c>
      <c r="GA26" s="33">
        <f t="shared" si="155"/>
        <v>-2.0649803856269224E-3</v>
      </c>
      <c r="GB26" s="76">
        <v>19</v>
      </c>
      <c r="GC26" s="74">
        <v>17310047706.190002</v>
      </c>
      <c r="GD26" s="31">
        <f t="shared" si="87"/>
        <v>1.2594676447322989E-2</v>
      </c>
      <c r="GE26" s="32">
        <f t="shared" si="156"/>
        <v>355396220.18000603</v>
      </c>
      <c r="GF26" s="33">
        <f t="shared" si="157"/>
        <v>2.096157626556102E-2</v>
      </c>
      <c r="GG26" s="76">
        <v>19</v>
      </c>
      <c r="GH26" s="74">
        <v>17153020284.459999</v>
      </c>
      <c r="GI26" s="31">
        <f t="shared" si="90"/>
        <v>1.2269105460081085E-2</v>
      </c>
      <c r="GJ26" s="32">
        <f t="shared" si="158"/>
        <v>-157027421.73000336</v>
      </c>
      <c r="GK26" s="33">
        <f t="shared" si="159"/>
        <v>-9.0714609454167466E-3</v>
      </c>
      <c r="GL26" s="76">
        <v>20</v>
      </c>
      <c r="GM26" s="74">
        <v>16511464586.800001</v>
      </c>
      <c r="GN26" s="31">
        <f t="shared" si="93"/>
        <v>1.1841874376421797E-2</v>
      </c>
      <c r="GO26" s="32">
        <f t="shared" si="160"/>
        <v>-641555697.65999794</v>
      </c>
      <c r="GP26" s="33">
        <f t="shared" si="161"/>
        <v>-3.7401908644696447E-2</v>
      </c>
      <c r="GQ26" s="76">
        <v>20</v>
      </c>
      <c r="GR26" s="74">
        <v>16467837498.809998</v>
      </c>
      <c r="GS26" s="31">
        <f t="shared" si="96"/>
        <v>1.2111238095763584E-2</v>
      </c>
      <c r="GT26" s="32">
        <f t="shared" si="162"/>
        <v>-43627087.990003586</v>
      </c>
      <c r="GU26" s="33">
        <f t="shared" si="163"/>
        <v>-2.6422300554053224E-3</v>
      </c>
    </row>
    <row r="27" spans="1:203">
      <c r="A27" s="34" t="s">
        <v>92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30"/>
      <c r="O27" s="28"/>
      <c r="P27" s="31"/>
      <c r="Q27" s="30"/>
      <c r="R27" s="28"/>
      <c r="S27" s="47"/>
      <c r="T27" s="30"/>
      <c r="U27" s="28"/>
      <c r="V27" s="61"/>
      <c r="W27" s="30"/>
      <c r="X27" s="28"/>
      <c r="Y27" s="61"/>
      <c r="Z27" s="30"/>
      <c r="AA27" s="28"/>
      <c r="AB27" s="62"/>
      <c r="AC27" s="30"/>
      <c r="AD27" s="28"/>
      <c r="AE27" s="61"/>
      <c r="AF27" s="30"/>
      <c r="AG27" s="28"/>
      <c r="AH27" s="61">
        <f t="shared" si="12"/>
        <v>0</v>
      </c>
      <c r="AI27" s="66">
        <v>0</v>
      </c>
      <c r="AJ27" s="28">
        <v>0</v>
      </c>
      <c r="AK27" s="31">
        <f t="shared" si="13"/>
        <v>0</v>
      </c>
      <c r="AL27" s="72">
        <v>0</v>
      </c>
      <c r="AM27" s="74">
        <v>0</v>
      </c>
      <c r="AN27" s="47">
        <f t="shared" si="14"/>
        <v>0</v>
      </c>
      <c r="AO27" s="79">
        <v>0</v>
      </c>
      <c r="AP27" s="74">
        <v>0</v>
      </c>
      <c r="AQ27" s="69">
        <v>0</v>
      </c>
      <c r="AR27" s="79">
        <v>0</v>
      </c>
      <c r="AS27" s="74">
        <v>0</v>
      </c>
      <c r="AT27" s="69">
        <v>0</v>
      </c>
      <c r="AU27" s="84">
        <v>0</v>
      </c>
      <c r="AV27" s="85" t="s">
        <v>109</v>
      </c>
      <c r="AW27" s="76">
        <v>1</v>
      </c>
      <c r="AX27" s="74">
        <v>1878001900.98</v>
      </c>
      <c r="AY27" s="69">
        <v>1.9411001380035121E-3</v>
      </c>
      <c r="AZ27" s="84">
        <v>83800062.339999914</v>
      </c>
      <c r="BA27" s="85">
        <v>4.6706039719321725E-2</v>
      </c>
      <c r="BB27" s="76">
        <v>1</v>
      </c>
      <c r="BC27" s="74">
        <v>1412082014.78</v>
      </c>
      <c r="BD27" s="69">
        <v>1.143832238315866E-3</v>
      </c>
      <c r="BE27" s="84">
        <v>81587959.420000076</v>
      </c>
      <c r="BF27" s="85">
        <v>6.1321551262342414E-2</v>
      </c>
      <c r="BG27" s="79">
        <v>2</v>
      </c>
      <c r="BH27" s="74">
        <v>928985618.46000004</v>
      </c>
      <c r="BI27" s="31">
        <v>1.0121118238575568E-3</v>
      </c>
      <c r="BJ27" s="84">
        <v>148749188.32000005</v>
      </c>
      <c r="BK27" s="85">
        <v>0.19064629972905722</v>
      </c>
      <c r="BL27" s="79">
        <v>2</v>
      </c>
      <c r="BM27" s="74">
        <v>983918989.80000007</v>
      </c>
      <c r="BN27" s="31">
        <f t="shared" si="15"/>
        <v>9.9442338586069531E-4</v>
      </c>
      <c r="BO27" s="32">
        <f t="shared" si="108"/>
        <v>54933371.340000033</v>
      </c>
      <c r="BP27" s="33">
        <f t="shared" si="109"/>
        <v>5.9132639137152949E-2</v>
      </c>
      <c r="BQ27" s="79">
        <v>2</v>
      </c>
      <c r="BR27" s="74">
        <v>991061125.91000009</v>
      </c>
      <c r="BS27" s="31">
        <f t="shared" si="18"/>
        <v>1.013976121872406E-3</v>
      </c>
      <c r="BT27" s="32">
        <f t="shared" si="110"/>
        <v>7142136.1100000143</v>
      </c>
      <c r="BU27" s="33">
        <f t="shared" si="111"/>
        <v>7.2588660083202448E-3</v>
      </c>
      <c r="BV27" s="79">
        <v>2</v>
      </c>
      <c r="BW27" s="74">
        <v>1150653202.3699999</v>
      </c>
      <c r="BX27" s="31">
        <f t="shared" si="21"/>
        <v>1.1756232962986273E-3</v>
      </c>
      <c r="BY27" s="32">
        <f t="shared" si="112"/>
        <v>159592076.4599998</v>
      </c>
      <c r="BZ27" s="33">
        <f t="shared" si="113"/>
        <v>0.16103151691421769</v>
      </c>
      <c r="CA27" s="79">
        <v>3</v>
      </c>
      <c r="CB27" s="74">
        <v>2283131517.0600004</v>
      </c>
      <c r="CC27" s="31">
        <f t="shared" si="24"/>
        <v>2.392554624765219E-3</v>
      </c>
      <c r="CD27" s="32">
        <f t="shared" si="114"/>
        <v>1132478314.6900005</v>
      </c>
      <c r="CE27" s="33">
        <f t="shared" si="115"/>
        <v>0.98420472159416539</v>
      </c>
      <c r="CF27" s="79">
        <v>3</v>
      </c>
      <c r="CG27" s="74">
        <v>2357044871.4700003</v>
      </c>
      <c r="CH27" s="31">
        <f t="shared" si="27"/>
        <v>2.489217949057316E-3</v>
      </c>
      <c r="CI27" s="32">
        <f t="shared" si="116"/>
        <v>73913354.409999847</v>
      </c>
      <c r="CJ27" s="33">
        <f t="shared" si="117"/>
        <v>3.237367355218259E-2</v>
      </c>
      <c r="CK27" s="79">
        <v>3</v>
      </c>
      <c r="CL27" s="74">
        <v>2417033845.79</v>
      </c>
      <c r="CM27" s="31">
        <f t="shared" si="30"/>
        <v>2.5300978142555109E-3</v>
      </c>
      <c r="CN27" s="32">
        <f t="shared" si="118"/>
        <v>59988974.319999695</v>
      </c>
      <c r="CO27" s="33">
        <f t="shared" si="119"/>
        <v>2.5450925880162317E-2</v>
      </c>
      <c r="CP27" s="79">
        <v>3</v>
      </c>
      <c r="CQ27" s="74">
        <v>2427372578.9300003</v>
      </c>
      <c r="CR27" s="31">
        <f t="shared" si="33"/>
        <v>2.5404506111144864E-3</v>
      </c>
      <c r="CS27" s="32">
        <f t="shared" si="120"/>
        <v>10338733.140000343</v>
      </c>
      <c r="CT27" s="33">
        <f t="shared" si="121"/>
        <v>4.2774465727935061E-3</v>
      </c>
      <c r="CU27" s="79">
        <v>3</v>
      </c>
      <c r="CV27" s="74">
        <v>2442255166.2600002</v>
      </c>
      <c r="CW27" s="31">
        <f t="shared" si="36"/>
        <v>2.5354646322492298E-3</v>
      </c>
      <c r="CX27" s="32">
        <f t="shared" si="122"/>
        <v>14882587.329999924</v>
      </c>
      <c r="CY27" s="33">
        <f t="shared" si="123"/>
        <v>6.1311508003275925E-3</v>
      </c>
      <c r="CZ27" s="79">
        <v>4</v>
      </c>
      <c r="DA27" s="74">
        <v>3046057212.2599998</v>
      </c>
      <c r="DB27" s="31">
        <f t="shared" si="39"/>
        <v>3.0576080894889092E-3</v>
      </c>
      <c r="DC27" s="32">
        <f t="shared" si="124"/>
        <v>603802045.99999952</v>
      </c>
      <c r="DD27" s="33">
        <f t="shared" si="125"/>
        <v>0.2472313517201582</v>
      </c>
      <c r="DE27" s="79">
        <v>4</v>
      </c>
      <c r="DF27" s="74">
        <v>3238274505.1799998</v>
      </c>
      <c r="DG27" s="31">
        <f t="shared" si="42"/>
        <v>3.2559639862578659E-3</v>
      </c>
      <c r="DH27" s="32">
        <f t="shared" si="126"/>
        <v>192217292.92000008</v>
      </c>
      <c r="DI27" s="33">
        <f t="shared" si="127"/>
        <v>6.3103638417016425E-2</v>
      </c>
      <c r="DJ27" s="79">
        <v>4</v>
      </c>
      <c r="DK27" s="74">
        <v>3382848163.3600001</v>
      </c>
      <c r="DL27" s="31">
        <f t="shared" si="45"/>
        <v>3.3245459598799025E-3</v>
      </c>
      <c r="DM27" s="32">
        <f t="shared" si="128"/>
        <v>144573658.18000031</v>
      </c>
      <c r="DN27" s="33">
        <f t="shared" si="129"/>
        <v>4.4645275732102939E-2</v>
      </c>
      <c r="DO27" s="79">
        <v>5</v>
      </c>
      <c r="DP27" s="74">
        <v>5944687301.4200001</v>
      </c>
      <c r="DQ27" s="31">
        <f t="shared" si="48"/>
        <v>5.6824363821081523E-3</v>
      </c>
      <c r="DR27" s="32">
        <f t="shared" si="130"/>
        <v>2561839138.0599999</v>
      </c>
      <c r="DS27" s="33">
        <f t="shared" si="131"/>
        <v>0.75730243107200634</v>
      </c>
      <c r="DT27" s="79">
        <v>5</v>
      </c>
      <c r="DU27" s="74">
        <v>5099006702.21</v>
      </c>
      <c r="DV27" s="31">
        <f t="shared" si="51"/>
        <v>4.7884405095485472E-3</v>
      </c>
      <c r="DW27" s="32">
        <f t="shared" si="132"/>
        <v>-845680599.21000004</v>
      </c>
      <c r="DX27" s="33">
        <f t="shared" si="133"/>
        <v>-0.14225821415501425</v>
      </c>
      <c r="DY27" s="79">
        <v>5</v>
      </c>
      <c r="DZ27" s="74">
        <v>4772197441.2200003</v>
      </c>
      <c r="EA27" s="31">
        <f t="shared" si="54"/>
        <v>4.3836304873825852E-3</v>
      </c>
      <c r="EB27" s="32">
        <f t="shared" si="134"/>
        <v>-326809260.98999977</v>
      </c>
      <c r="EC27" s="33">
        <f t="shared" si="135"/>
        <v>-6.4092730226919456E-2</v>
      </c>
      <c r="ED27" s="79">
        <v>5</v>
      </c>
      <c r="EE27" s="74">
        <v>4792502273.5700006</v>
      </c>
      <c r="EF27" s="31">
        <f t="shared" si="57"/>
        <v>4.3213654892722527E-3</v>
      </c>
      <c r="EG27" s="32">
        <f t="shared" si="136"/>
        <v>20304832.350000381</v>
      </c>
      <c r="EH27" s="33">
        <f t="shared" si="137"/>
        <v>4.2548181629319809E-3</v>
      </c>
      <c r="EI27" s="79">
        <v>6</v>
      </c>
      <c r="EJ27" s="74">
        <v>4760874588.3299999</v>
      </c>
      <c r="EK27" s="31">
        <f t="shared" si="60"/>
        <v>4.2961102552388332E-3</v>
      </c>
      <c r="EL27" s="32">
        <f t="shared" si="138"/>
        <v>-31627685.240000725</v>
      </c>
      <c r="EM27" s="33">
        <f t="shared" si="139"/>
        <v>-6.5994095431989915E-3</v>
      </c>
      <c r="EN27" s="79">
        <v>6</v>
      </c>
      <c r="EO27" s="74">
        <v>4693828638.6899996</v>
      </c>
      <c r="EP27" s="31">
        <f t="shared" si="63"/>
        <v>4.0881962774060934E-3</v>
      </c>
      <c r="EQ27" s="32">
        <f t="shared" si="140"/>
        <v>-67045949.640000343</v>
      </c>
      <c r="ER27" s="33">
        <f t="shared" si="141"/>
        <v>-1.4082696024874381E-2</v>
      </c>
      <c r="ES27" s="79">
        <v>6</v>
      </c>
      <c r="ET27" s="74">
        <v>4796783323.9599991</v>
      </c>
      <c r="EU27" s="31">
        <f t="shared" si="66"/>
        <v>4.0719963415029687E-3</v>
      </c>
      <c r="EV27" s="32">
        <f t="shared" si="142"/>
        <v>102954685.2699995</v>
      </c>
      <c r="EW27" s="33">
        <f t="shared" si="143"/>
        <v>2.1934052815940276E-2</v>
      </c>
      <c r="EX27" s="79">
        <v>6</v>
      </c>
      <c r="EY27" s="74">
        <v>4990456271.3800001</v>
      </c>
      <c r="EZ27" s="31">
        <f t="shared" si="69"/>
        <v>4.0686015770122711E-3</v>
      </c>
      <c r="FA27" s="32">
        <f t="shared" si="144"/>
        <v>193672947.42000103</v>
      </c>
      <c r="FB27" s="33">
        <f t="shared" si="145"/>
        <v>4.0375588043054182E-2</v>
      </c>
      <c r="FC27" s="79">
        <v>6</v>
      </c>
      <c r="FD27" s="74">
        <v>5935070451.6800003</v>
      </c>
      <c r="FE27" s="31">
        <f t="shared" si="72"/>
        <v>4.6770064271055133E-3</v>
      </c>
      <c r="FF27" s="32">
        <f t="shared" si="146"/>
        <v>944614180.30000019</v>
      </c>
      <c r="FG27" s="33">
        <f t="shared" si="147"/>
        <v>0.18928413133630928</v>
      </c>
      <c r="FH27" s="79">
        <v>6</v>
      </c>
      <c r="FI27" s="74">
        <v>6909396487.5200005</v>
      </c>
      <c r="FJ27" s="31">
        <f t="shared" si="75"/>
        <v>5.2648149547660106E-3</v>
      </c>
      <c r="FK27" s="32">
        <f t="shared" si="148"/>
        <v>974326035.84000015</v>
      </c>
      <c r="FL27" s="33">
        <f t="shared" si="149"/>
        <v>0.16416419042914718</v>
      </c>
      <c r="FM27" s="79">
        <v>6</v>
      </c>
      <c r="FN27" s="74">
        <v>7284024279.1800003</v>
      </c>
      <c r="FO27" s="31">
        <f t="shared" si="78"/>
        <v>5.4098294394865952E-3</v>
      </c>
      <c r="FP27" s="32">
        <f t="shared" si="150"/>
        <v>374627791.65999985</v>
      </c>
      <c r="FQ27" s="33">
        <f t="shared" si="151"/>
        <v>5.4220045460796173E-2</v>
      </c>
      <c r="FR27" s="79">
        <v>6</v>
      </c>
      <c r="FS27" s="74">
        <v>7189167461.75</v>
      </c>
      <c r="FT27" s="31">
        <f t="shared" si="81"/>
        <v>5.3018146832021175E-3</v>
      </c>
      <c r="FU27" s="32">
        <f t="shared" si="152"/>
        <v>-94856817.430000305</v>
      </c>
      <c r="FV27" s="33">
        <f t="shared" si="153"/>
        <v>-1.3022583917125387E-2</v>
      </c>
      <c r="FW27" s="79">
        <v>7</v>
      </c>
      <c r="FX27" s="74">
        <v>8345675430.7000008</v>
      </c>
      <c r="FY27" s="31">
        <f t="shared" si="84"/>
        <v>6.1714565654747743E-3</v>
      </c>
      <c r="FZ27" s="32">
        <f t="shared" si="154"/>
        <v>1156507968.9500008</v>
      </c>
      <c r="GA27" s="33">
        <f t="shared" si="155"/>
        <v>0.16086813599811201</v>
      </c>
      <c r="GB27" s="79">
        <v>7</v>
      </c>
      <c r="GC27" s="74">
        <v>8382833033.4400005</v>
      </c>
      <c r="GD27" s="31">
        <f t="shared" si="87"/>
        <v>6.0992939800133105E-3</v>
      </c>
      <c r="GE27" s="32">
        <f t="shared" si="156"/>
        <v>37157602.739999771</v>
      </c>
      <c r="GF27" s="33">
        <f t="shared" si="157"/>
        <v>4.4523182154093364E-3</v>
      </c>
      <c r="GG27" s="79">
        <v>7</v>
      </c>
      <c r="GH27" s="74">
        <v>8908935859.8299999</v>
      </c>
      <c r="GI27" s="31">
        <f t="shared" si="90"/>
        <v>6.3723281258157441E-3</v>
      </c>
      <c r="GJ27" s="32">
        <f t="shared" si="158"/>
        <v>526102826.38999939</v>
      </c>
      <c r="GK27" s="33">
        <f t="shared" si="159"/>
        <v>6.2759549700121667E-2</v>
      </c>
      <c r="GL27" s="79">
        <v>7</v>
      </c>
      <c r="GM27" s="74">
        <v>9085835193.5</v>
      </c>
      <c r="GN27" s="31">
        <f t="shared" si="93"/>
        <v>6.5162795462925752E-3</v>
      </c>
      <c r="GO27" s="32">
        <f t="shared" si="160"/>
        <v>176899333.67000008</v>
      </c>
      <c r="GP27" s="33">
        <f t="shared" si="161"/>
        <v>1.9856393227347318E-2</v>
      </c>
      <c r="GQ27" s="79">
        <v>7</v>
      </c>
      <c r="GR27" s="74">
        <v>9630120453.4699993</v>
      </c>
      <c r="GS27" s="31">
        <f t="shared" si="96"/>
        <v>7.0824527938951349E-3</v>
      </c>
      <c r="GT27" s="32">
        <f t="shared" si="162"/>
        <v>544285259.96999931</v>
      </c>
      <c r="GU27" s="33">
        <f t="shared" si="163"/>
        <v>5.990481319310971E-2</v>
      </c>
    </row>
    <row r="28" spans="1:203">
      <c r="A28" s="34" t="s">
        <v>97</v>
      </c>
      <c r="B28" s="66"/>
      <c r="C28" s="28"/>
      <c r="D28" s="78"/>
      <c r="E28" s="66"/>
      <c r="F28" s="28"/>
      <c r="G28" s="78"/>
      <c r="H28" s="66"/>
      <c r="I28" s="28"/>
      <c r="J28" s="78"/>
      <c r="K28" s="66"/>
      <c r="L28" s="28"/>
      <c r="M28" s="78"/>
      <c r="N28" s="66"/>
      <c r="O28" s="28"/>
      <c r="P28" s="61"/>
      <c r="Q28" s="30"/>
      <c r="R28" s="28"/>
      <c r="S28" s="61"/>
      <c r="T28" s="66"/>
      <c r="U28" s="28"/>
      <c r="V28" s="61"/>
      <c r="W28" s="66"/>
      <c r="X28" s="28"/>
      <c r="Y28" s="61"/>
      <c r="Z28" s="66"/>
      <c r="AA28" s="28"/>
      <c r="AB28" s="62"/>
      <c r="AC28" s="66"/>
      <c r="AD28" s="28"/>
      <c r="AE28" s="61"/>
      <c r="AF28" s="66"/>
      <c r="AG28" s="28"/>
      <c r="AH28" s="61">
        <f t="shared" si="12"/>
        <v>0</v>
      </c>
      <c r="AI28" s="66">
        <v>0</v>
      </c>
      <c r="AJ28" s="28">
        <v>0</v>
      </c>
      <c r="AK28" s="61">
        <f t="shared" si="13"/>
        <v>0</v>
      </c>
      <c r="AL28" s="79">
        <v>0</v>
      </c>
      <c r="AM28" s="74">
        <v>0</v>
      </c>
      <c r="AN28" s="61">
        <f t="shared" si="14"/>
        <v>0</v>
      </c>
      <c r="AO28" s="79">
        <v>0</v>
      </c>
      <c r="AP28" s="74">
        <v>0</v>
      </c>
      <c r="AQ28" s="61">
        <v>0</v>
      </c>
      <c r="AR28" s="79">
        <v>0</v>
      </c>
      <c r="AS28" s="74">
        <v>0</v>
      </c>
      <c r="AT28" s="61">
        <v>0</v>
      </c>
      <c r="AU28" s="84">
        <v>0</v>
      </c>
      <c r="AV28" s="85" t="s">
        <v>109</v>
      </c>
      <c r="AW28" s="76">
        <v>0</v>
      </c>
      <c r="AX28" s="74">
        <v>0</v>
      </c>
      <c r="AY28" s="61">
        <v>0</v>
      </c>
      <c r="AZ28" s="84">
        <v>0</v>
      </c>
      <c r="BA28" s="85" t="s">
        <v>109</v>
      </c>
      <c r="BB28" s="76">
        <v>2</v>
      </c>
      <c r="BC28" s="74">
        <v>1531193733.79</v>
      </c>
      <c r="BD28" s="61">
        <v>1.2403165945634633E-3</v>
      </c>
      <c r="BE28" s="84">
        <v>500042513.00999999</v>
      </c>
      <c r="BF28" s="85">
        <v>0.48493615963694425</v>
      </c>
      <c r="BG28" s="79">
        <v>3</v>
      </c>
      <c r="BH28" s="74">
        <v>1835752696.0800002</v>
      </c>
      <c r="BI28" s="31">
        <v>2.0000169781540667E-3</v>
      </c>
      <c r="BJ28" s="84">
        <v>-35640707.579999924</v>
      </c>
      <c r="BK28" s="85">
        <v>-1.9045010797994255E-2</v>
      </c>
      <c r="BL28" s="79">
        <v>3</v>
      </c>
      <c r="BM28" s="74">
        <v>2010330830.5799999</v>
      </c>
      <c r="BN28" s="31">
        <f t="shared" si="15"/>
        <v>2.031793279700665E-3</v>
      </c>
      <c r="BO28" s="32">
        <f t="shared" si="108"/>
        <v>174578134.49999976</v>
      </c>
      <c r="BP28" s="33">
        <f t="shared" si="109"/>
        <v>9.5098939455618176E-2</v>
      </c>
      <c r="BQ28" s="79">
        <v>3</v>
      </c>
      <c r="BR28" s="74">
        <v>2021393613.54</v>
      </c>
      <c r="BS28" s="31">
        <f t="shared" si="18"/>
        <v>2.0681316252344558E-3</v>
      </c>
      <c r="BT28" s="32">
        <f t="shared" si="110"/>
        <v>11062782.960000038</v>
      </c>
      <c r="BU28" s="33">
        <f t="shared" si="111"/>
        <v>5.5029663733547366E-3</v>
      </c>
      <c r="BV28" s="79">
        <v>3</v>
      </c>
      <c r="BW28" s="74">
        <v>2062809662.26</v>
      </c>
      <c r="BX28" s="31">
        <f t="shared" si="21"/>
        <v>2.1075742802330092E-3</v>
      </c>
      <c r="BY28" s="32">
        <f t="shared" si="112"/>
        <v>41416048.720000029</v>
      </c>
      <c r="BZ28" s="33">
        <f t="shared" si="113"/>
        <v>2.0488858994399152E-2</v>
      </c>
      <c r="CA28" s="79">
        <v>3</v>
      </c>
      <c r="CB28" s="74">
        <v>2062926686.95</v>
      </c>
      <c r="CC28" s="31">
        <f t="shared" si="24"/>
        <v>2.1617960895084542E-3</v>
      </c>
      <c r="CD28" s="32">
        <f t="shared" si="114"/>
        <v>117024.69000005722</v>
      </c>
      <c r="CE28" s="33">
        <f t="shared" si="115"/>
        <v>5.6730726126154451E-5</v>
      </c>
      <c r="CF28" s="79">
        <v>3</v>
      </c>
      <c r="CG28" s="74">
        <v>2193695437.4200001</v>
      </c>
      <c r="CH28" s="31">
        <f t="shared" si="27"/>
        <v>2.3167085716893636E-3</v>
      </c>
      <c r="CI28" s="32">
        <f t="shared" si="116"/>
        <v>130768750.47000003</v>
      </c>
      <c r="CJ28" s="33">
        <f t="shared" si="117"/>
        <v>6.3389916518719946E-2</v>
      </c>
      <c r="CK28" s="79">
        <v>3</v>
      </c>
      <c r="CL28" s="74">
        <v>2265789505.3199997</v>
      </c>
      <c r="CM28" s="31">
        <f t="shared" si="30"/>
        <v>2.3717785685783404E-3</v>
      </c>
      <c r="CN28" s="32">
        <f t="shared" si="118"/>
        <v>72094067.899999619</v>
      </c>
      <c r="CO28" s="33">
        <f t="shared" si="119"/>
        <v>3.2864210168020991E-2</v>
      </c>
      <c r="CP28" s="79">
        <v>3</v>
      </c>
      <c r="CQ28" s="74">
        <v>2403683048.96</v>
      </c>
      <c r="CR28" s="31">
        <f t="shared" si="33"/>
        <v>2.5156575153154762E-3</v>
      </c>
      <c r="CS28" s="32">
        <f t="shared" si="120"/>
        <v>137893543.64000034</v>
      </c>
      <c r="CT28" s="33">
        <f t="shared" si="121"/>
        <v>6.0858938271287251E-2</v>
      </c>
      <c r="CU28" s="79">
        <v>3</v>
      </c>
      <c r="CV28" s="74">
        <v>2342591271.9299998</v>
      </c>
      <c r="CW28" s="31">
        <f t="shared" si="36"/>
        <v>2.4319970328448197E-3</v>
      </c>
      <c r="CX28" s="32">
        <f t="shared" si="122"/>
        <v>-61091777.03000021</v>
      </c>
      <c r="CY28" s="33">
        <f t="shared" si="123"/>
        <v>-2.5415903755044888E-2</v>
      </c>
      <c r="CZ28" s="79">
        <v>3</v>
      </c>
      <c r="DA28" s="74">
        <v>2340745488.6300001</v>
      </c>
      <c r="DB28" s="31">
        <f t="shared" si="39"/>
        <v>2.3496217709448779E-3</v>
      </c>
      <c r="DC28" s="32">
        <f t="shared" si="124"/>
        <v>-1845783.2999997139</v>
      </c>
      <c r="DD28" s="33">
        <f t="shared" si="125"/>
        <v>-7.8792375012949709E-4</v>
      </c>
      <c r="DE28" s="79">
        <v>3</v>
      </c>
      <c r="DF28" s="74">
        <v>2382920203.71</v>
      </c>
      <c r="DG28" s="31">
        <f t="shared" si="42"/>
        <v>2.3959372045189694E-3</v>
      </c>
      <c r="DH28" s="32">
        <f t="shared" si="126"/>
        <v>42174715.079999924</v>
      </c>
      <c r="DI28" s="33">
        <f t="shared" si="127"/>
        <v>1.8017642364306804E-2</v>
      </c>
      <c r="DJ28" s="79">
        <v>3</v>
      </c>
      <c r="DK28" s="74">
        <v>2809559658.8699999</v>
      </c>
      <c r="DL28" s="31">
        <f t="shared" si="45"/>
        <v>2.7611378820089848E-3</v>
      </c>
      <c r="DM28" s="32">
        <f t="shared" si="128"/>
        <v>426639455.15999985</v>
      </c>
      <c r="DN28" s="33">
        <f t="shared" si="129"/>
        <v>0.17904059669969613</v>
      </c>
      <c r="DO28" s="79">
        <v>4</v>
      </c>
      <c r="DP28" s="74">
        <v>3036721495.9300003</v>
      </c>
      <c r="DQ28" s="31">
        <f t="shared" si="48"/>
        <v>2.9027559963802664E-3</v>
      </c>
      <c r="DR28" s="32">
        <f t="shared" si="130"/>
        <v>227161837.06000042</v>
      </c>
      <c r="DS28" s="33">
        <f t="shared" si="131"/>
        <v>8.0853181509363117E-2</v>
      </c>
      <c r="DT28" s="79">
        <v>4</v>
      </c>
      <c r="DU28" s="74">
        <v>3028932505.8099999</v>
      </c>
      <c r="DV28" s="31">
        <f t="shared" si="51"/>
        <v>2.8444487247335374E-3</v>
      </c>
      <c r="DW28" s="32">
        <f t="shared" si="132"/>
        <v>-7788990.1200003624</v>
      </c>
      <c r="DX28" s="33">
        <f t="shared" si="133"/>
        <v>-2.5649339692295271E-3</v>
      </c>
      <c r="DY28" s="79">
        <v>4</v>
      </c>
      <c r="DZ28" s="74">
        <v>3450699240.4099998</v>
      </c>
      <c r="EA28" s="31">
        <f t="shared" si="54"/>
        <v>3.1697327236280756E-3</v>
      </c>
      <c r="EB28" s="32">
        <f t="shared" si="134"/>
        <v>421766734.5999999</v>
      </c>
      <c r="EC28" s="33">
        <f t="shared" si="135"/>
        <v>0.13924599963550877</v>
      </c>
      <c r="ED28" s="79">
        <v>4</v>
      </c>
      <c r="EE28" s="74">
        <v>3865425745.0799999</v>
      </c>
      <c r="EF28" s="31">
        <f t="shared" si="57"/>
        <v>3.4854271240001345E-3</v>
      </c>
      <c r="EG28" s="32">
        <f t="shared" si="136"/>
        <v>414726504.67000008</v>
      </c>
      <c r="EH28" s="33">
        <f t="shared" si="137"/>
        <v>0.12018622191504692</v>
      </c>
      <c r="EI28" s="79">
        <v>5</v>
      </c>
      <c r="EJ28" s="74">
        <v>3919300619.8299999</v>
      </c>
      <c r="EK28" s="31">
        <f t="shared" si="60"/>
        <v>3.5366921085232478E-3</v>
      </c>
      <c r="EL28" s="32">
        <f t="shared" si="138"/>
        <v>53874874.75</v>
      </c>
      <c r="EM28" s="33">
        <f t="shared" si="139"/>
        <v>1.3937630238680214E-2</v>
      </c>
      <c r="EN28" s="79">
        <v>6</v>
      </c>
      <c r="EO28" s="74">
        <v>5319022334.0499992</v>
      </c>
      <c r="EP28" s="31">
        <f t="shared" si="63"/>
        <v>4.6327228749390272E-3</v>
      </c>
      <c r="EQ28" s="32">
        <f t="shared" si="140"/>
        <v>1399721714.2199993</v>
      </c>
      <c r="ER28" s="33">
        <f t="shared" si="141"/>
        <v>0.35713558361356634</v>
      </c>
      <c r="ES28" s="79">
        <v>6</v>
      </c>
      <c r="ET28" s="74">
        <v>5860700703.2300005</v>
      </c>
      <c r="EU28" s="31">
        <f t="shared" si="66"/>
        <v>4.9751573524265047E-3</v>
      </c>
      <c r="EV28" s="32">
        <f t="shared" si="142"/>
        <v>541678369.18000126</v>
      </c>
      <c r="EW28" s="33">
        <f t="shared" si="143"/>
        <v>0.10183795727128628</v>
      </c>
      <c r="EX28" s="79">
        <v>6</v>
      </c>
      <c r="EY28" s="74">
        <v>5950785224.6499987</v>
      </c>
      <c r="EZ28" s="31">
        <f t="shared" si="69"/>
        <v>4.8515351769182393E-3</v>
      </c>
      <c r="FA28" s="32">
        <f t="shared" si="144"/>
        <v>90084521.419998169</v>
      </c>
      <c r="FB28" s="33">
        <f t="shared" si="145"/>
        <v>1.5370947260683351E-2</v>
      </c>
      <c r="FC28" s="79">
        <v>7</v>
      </c>
      <c r="FD28" s="74">
        <v>6000531306.4699993</v>
      </c>
      <c r="FE28" s="31">
        <f t="shared" si="72"/>
        <v>4.7285914657447733E-3</v>
      </c>
      <c r="FF28" s="32">
        <f t="shared" si="146"/>
        <v>49746081.820000648</v>
      </c>
      <c r="FG28" s="33">
        <f t="shared" si="147"/>
        <v>8.3595828016001898E-3</v>
      </c>
      <c r="FH28" s="79">
        <v>8</v>
      </c>
      <c r="FI28" s="74">
        <v>6075812843.9399986</v>
      </c>
      <c r="FJ28" s="31">
        <f t="shared" si="75"/>
        <v>4.6296417322283703E-3</v>
      </c>
      <c r="FK28" s="32">
        <f t="shared" si="148"/>
        <v>75281537.469999313</v>
      </c>
      <c r="FL28" s="33">
        <f t="shared" si="149"/>
        <v>1.2545811966488353E-2</v>
      </c>
      <c r="FM28" s="79">
        <v>8</v>
      </c>
      <c r="FN28" s="74">
        <v>4759824174.4399996</v>
      </c>
      <c r="FO28" s="31">
        <f t="shared" si="78"/>
        <v>3.5351113558567491E-3</v>
      </c>
      <c r="FP28" s="32">
        <f t="shared" si="150"/>
        <v>-1315988669.499999</v>
      </c>
      <c r="FQ28" s="33">
        <f t="shared" si="151"/>
        <v>-0.21659466861500895</v>
      </c>
      <c r="FR28" s="79">
        <v>7</v>
      </c>
      <c r="FS28" s="74">
        <v>4659754127.8600006</v>
      </c>
      <c r="FT28" s="31">
        <f t="shared" si="81"/>
        <v>3.4364414219927013E-3</v>
      </c>
      <c r="FU28" s="32">
        <f t="shared" si="152"/>
        <v>-100070046.57999897</v>
      </c>
      <c r="FV28" s="33">
        <f t="shared" si="153"/>
        <v>-2.1023895613071119E-2</v>
      </c>
      <c r="FW28" s="79">
        <v>8</v>
      </c>
      <c r="FX28" s="74">
        <v>4692374779.0599995</v>
      </c>
      <c r="FY28" s="31">
        <f t="shared" si="84"/>
        <v>3.4699153326010826E-3</v>
      </c>
      <c r="FZ28" s="32">
        <f t="shared" si="154"/>
        <v>32620651.199998856</v>
      </c>
      <c r="GA28" s="33">
        <f t="shared" si="155"/>
        <v>7.0005091051831827E-3</v>
      </c>
      <c r="GB28" s="79">
        <v>8</v>
      </c>
      <c r="GC28" s="74">
        <v>4372573550.8000002</v>
      </c>
      <c r="GD28" s="31">
        <f t="shared" si="87"/>
        <v>3.1814556521848865E-3</v>
      </c>
      <c r="GE28" s="32">
        <f t="shared" si="156"/>
        <v>-319801228.25999928</v>
      </c>
      <c r="GF28" s="33">
        <f t="shared" si="157"/>
        <v>-6.8153385719983667E-2</v>
      </c>
      <c r="GG28" s="79">
        <v>9</v>
      </c>
      <c r="GH28" s="74">
        <v>5731522156.0300007</v>
      </c>
      <c r="GI28" s="31">
        <f t="shared" si="90"/>
        <v>4.0996074518043508E-3</v>
      </c>
      <c r="GJ28" s="32">
        <f t="shared" si="158"/>
        <v>1358948605.2300005</v>
      </c>
      <c r="GK28" s="33">
        <f t="shared" si="159"/>
        <v>0.31078919300999958</v>
      </c>
      <c r="GL28" s="79">
        <v>11</v>
      </c>
      <c r="GM28" s="74">
        <v>8881117694.289999</v>
      </c>
      <c r="GN28" s="31">
        <f t="shared" si="93"/>
        <v>6.3694579911509376E-3</v>
      </c>
      <c r="GO28" s="32">
        <f t="shared" si="160"/>
        <v>3149595538.2599983</v>
      </c>
      <c r="GP28" s="33">
        <f t="shared" si="161"/>
        <v>0.54952165454797774</v>
      </c>
      <c r="GQ28" s="79">
        <v>15</v>
      </c>
      <c r="GR28" s="74">
        <v>9734704496.5399971</v>
      </c>
      <c r="GS28" s="31">
        <f t="shared" si="96"/>
        <v>7.1593689188404934E-3</v>
      </c>
      <c r="GT28" s="32">
        <f t="shared" si="162"/>
        <v>853586802.24999809</v>
      </c>
      <c r="GU28" s="33">
        <f t="shared" si="163"/>
        <v>9.6112542546170826E-2</v>
      </c>
    </row>
    <row r="29" spans="1:203">
      <c r="A29" s="34" t="s">
        <v>146</v>
      </c>
      <c r="B29" s="66"/>
      <c r="C29" s="28"/>
      <c r="D29" s="78"/>
      <c r="E29" s="30"/>
      <c r="F29" s="28"/>
      <c r="G29" s="29"/>
      <c r="H29" s="27"/>
      <c r="I29" s="28"/>
      <c r="J29" s="78"/>
      <c r="K29" s="27"/>
      <c r="L29" s="28"/>
      <c r="M29" s="29"/>
      <c r="N29" s="66"/>
      <c r="O29" s="28"/>
      <c r="P29" s="31"/>
      <c r="Q29" s="66"/>
      <c r="R29" s="28"/>
      <c r="S29" s="61"/>
      <c r="T29" s="30"/>
      <c r="U29" s="28"/>
      <c r="V29" s="31"/>
      <c r="W29" s="30"/>
      <c r="X29" s="28"/>
      <c r="Y29" s="31"/>
      <c r="Z29" s="30"/>
      <c r="AA29" s="28"/>
      <c r="AB29" s="62"/>
      <c r="AC29" s="66"/>
      <c r="AD29" s="28"/>
      <c r="AE29" s="31"/>
      <c r="AF29" s="30"/>
      <c r="AG29" s="28"/>
      <c r="AH29" s="31"/>
      <c r="AI29" s="66"/>
      <c r="AJ29" s="28"/>
      <c r="AK29" s="31"/>
      <c r="AL29" s="79"/>
      <c r="AM29" s="74"/>
      <c r="AN29" s="47"/>
      <c r="AO29" s="79"/>
      <c r="AP29" s="74"/>
      <c r="AQ29" s="47"/>
      <c r="AR29" s="79">
        <v>6</v>
      </c>
      <c r="AS29" s="74">
        <v>667637918.65999997</v>
      </c>
      <c r="AT29" s="61">
        <v>6.6205440958608394E-4</v>
      </c>
      <c r="AU29" s="84">
        <v>-849068062.13999999</v>
      </c>
      <c r="AV29" s="86">
        <v>-0.55981058483869861</v>
      </c>
      <c r="AW29" s="76">
        <v>11</v>
      </c>
      <c r="AX29" s="74">
        <v>2125634277.8299997</v>
      </c>
      <c r="AY29" s="61">
        <v>2.1970526163406418E-3</v>
      </c>
      <c r="AZ29" s="84">
        <v>-274281634.57000041</v>
      </c>
      <c r="BA29" s="86">
        <v>-0.11428801865633248</v>
      </c>
      <c r="BB29" s="76">
        <v>15</v>
      </c>
      <c r="BC29" s="74">
        <v>2830932731.8299999</v>
      </c>
      <c r="BD29" s="61">
        <v>2.2931473450394806E-3</v>
      </c>
      <c r="BE29" s="84">
        <v>-64729625.199999809</v>
      </c>
      <c r="BF29" s="86">
        <v>-2.2353996156648313E-2</v>
      </c>
      <c r="BG29" s="79">
        <v>18</v>
      </c>
      <c r="BH29" s="74">
        <v>1988317330.96</v>
      </c>
      <c r="BI29" s="31">
        <v>2.1662331905433737E-3</v>
      </c>
      <c r="BJ29" s="84">
        <v>24463786.140000105</v>
      </c>
      <c r="BK29" s="86">
        <v>1.2457031841568598E-2</v>
      </c>
      <c r="BL29" s="79">
        <v>18</v>
      </c>
      <c r="BM29" s="74">
        <v>2068633730.7399995</v>
      </c>
      <c r="BN29" s="31">
        <f t="shared" si="15"/>
        <v>2.0907186261810598E-3</v>
      </c>
      <c r="BO29" s="32">
        <f t="shared" si="108"/>
        <v>80316399.779999495</v>
      </c>
      <c r="BP29" s="33">
        <f t="shared" si="109"/>
        <v>4.0394155665897206E-2</v>
      </c>
      <c r="BQ29" s="79">
        <v>18</v>
      </c>
      <c r="BR29" s="74">
        <v>1990850765.7200003</v>
      </c>
      <c r="BS29" s="31">
        <f t="shared" si="18"/>
        <v>2.0368825755302552E-3</v>
      </c>
      <c r="BT29" s="32">
        <f t="shared" si="110"/>
        <v>-77782965.019999266</v>
      </c>
      <c r="BU29" s="33">
        <f t="shared" si="111"/>
        <v>-3.7601129607499173E-2</v>
      </c>
      <c r="BV29" s="79">
        <v>18</v>
      </c>
      <c r="BW29" s="74">
        <v>2080560366.6700001</v>
      </c>
      <c r="BX29" s="31">
        <f t="shared" si="21"/>
        <v>2.1257101891125263E-3</v>
      </c>
      <c r="BY29" s="32">
        <f t="shared" si="112"/>
        <v>89709600.949999809</v>
      </c>
      <c r="BZ29" s="33">
        <f t="shared" si="113"/>
        <v>4.5060937009789338E-2</v>
      </c>
      <c r="CA29" s="79">
        <v>18</v>
      </c>
      <c r="CB29" s="74">
        <v>2031887769.2</v>
      </c>
      <c r="CC29" s="31">
        <f t="shared" si="24"/>
        <v>2.1292695768412831E-3</v>
      </c>
      <c r="CD29" s="32">
        <f t="shared" si="114"/>
        <v>-48672597.470000029</v>
      </c>
      <c r="CE29" s="33">
        <f t="shared" si="115"/>
        <v>-2.3393984740708099E-2</v>
      </c>
      <c r="CF29" s="79">
        <v>18</v>
      </c>
      <c r="CG29" s="74">
        <v>2046944759.3999996</v>
      </c>
      <c r="CH29" s="31">
        <f t="shared" si="27"/>
        <v>2.1617287381760983E-3</v>
      </c>
      <c r="CI29" s="32">
        <f t="shared" si="116"/>
        <v>15056990.199999571</v>
      </c>
      <c r="CJ29" s="33">
        <f t="shared" si="117"/>
        <v>7.4103454079689881E-3</v>
      </c>
      <c r="CK29" s="79">
        <v>18</v>
      </c>
      <c r="CL29" s="74">
        <v>2075853813.8300002</v>
      </c>
      <c r="CM29" s="31">
        <f t="shared" si="30"/>
        <v>2.1729580685158397E-3</v>
      </c>
      <c r="CN29" s="32">
        <f t="shared" si="118"/>
        <v>28909054.430000544</v>
      </c>
      <c r="CO29" s="33">
        <f t="shared" si="119"/>
        <v>1.4123026181944628E-2</v>
      </c>
      <c r="CP29" s="79">
        <v>18</v>
      </c>
      <c r="CQ29" s="74">
        <v>2021437805.4299998</v>
      </c>
      <c r="CR29" s="31">
        <f t="shared" si="33"/>
        <v>2.1156055533915058E-3</v>
      </c>
      <c r="CS29" s="32">
        <f t="shared" si="120"/>
        <v>-54416008.400000334</v>
      </c>
      <c r="CT29" s="33">
        <f t="shared" si="121"/>
        <v>-2.6213795999247891E-2</v>
      </c>
      <c r="CU29" s="79">
        <v>17</v>
      </c>
      <c r="CV29" s="74">
        <v>1879032760.9199998</v>
      </c>
      <c r="CW29" s="31">
        <f t="shared" si="36"/>
        <v>1.9507466598775076E-3</v>
      </c>
      <c r="CX29" s="32">
        <f t="shared" si="122"/>
        <v>-142405044.50999999</v>
      </c>
      <c r="CY29" s="33">
        <f t="shared" si="123"/>
        <v>-7.0447403391521918E-2</v>
      </c>
      <c r="CZ29" s="79">
        <v>17</v>
      </c>
      <c r="DA29" s="74">
        <v>1732913204.6399999</v>
      </c>
      <c r="DB29" s="31">
        <f t="shared" si="39"/>
        <v>1.7394845413813416E-3</v>
      </c>
      <c r="DC29" s="32">
        <f t="shared" si="124"/>
        <v>-146119556.27999997</v>
      </c>
      <c r="DD29" s="33">
        <f t="shared" si="125"/>
        <v>-7.7763176523041488E-2</v>
      </c>
      <c r="DE29" s="79">
        <v>17</v>
      </c>
      <c r="DF29" s="74">
        <v>1595529923.6299999</v>
      </c>
      <c r="DG29" s="31">
        <f t="shared" si="42"/>
        <v>1.604245706170385E-3</v>
      </c>
      <c r="DH29" s="32">
        <f t="shared" si="126"/>
        <v>-137383281.00999999</v>
      </c>
      <c r="DI29" s="33">
        <f t="shared" si="127"/>
        <v>-7.9278800947529496E-2</v>
      </c>
      <c r="DJ29" s="79">
        <v>18</v>
      </c>
      <c r="DK29" s="74">
        <v>1747222251.8200002</v>
      </c>
      <c r="DL29" s="31">
        <f t="shared" si="45"/>
        <v>1.7171094881571509E-3</v>
      </c>
      <c r="DM29" s="32">
        <f t="shared" si="128"/>
        <v>151692328.1900003</v>
      </c>
      <c r="DN29" s="33">
        <f t="shared" si="129"/>
        <v>9.5073320746554321E-2</v>
      </c>
      <c r="DO29" s="79">
        <v>21</v>
      </c>
      <c r="DP29" s="74">
        <v>1891401059.02</v>
      </c>
      <c r="DQ29" s="31">
        <f t="shared" si="48"/>
        <v>1.8079615707231281E-3</v>
      </c>
      <c r="DR29" s="32">
        <f t="shared" si="130"/>
        <v>144178807.19999981</v>
      </c>
      <c r="DS29" s="33">
        <f t="shared" si="131"/>
        <v>8.2518870767479893E-2</v>
      </c>
      <c r="DT29" s="79">
        <v>21</v>
      </c>
      <c r="DU29" s="74">
        <v>1877047339.1899998</v>
      </c>
      <c r="DV29" s="31">
        <f t="shared" si="51"/>
        <v>1.7627216519292069E-3</v>
      </c>
      <c r="DW29" s="32">
        <f t="shared" si="132"/>
        <v>-14353719.830000162</v>
      </c>
      <c r="DX29" s="33">
        <f t="shared" si="133"/>
        <v>-7.5889350709348333E-3</v>
      </c>
      <c r="DY29" s="79">
        <v>21</v>
      </c>
      <c r="DZ29" s="74">
        <v>2000215027.0800002</v>
      </c>
      <c r="EA29" s="31">
        <f t="shared" si="54"/>
        <v>1.8373513841428788E-3</v>
      </c>
      <c r="EB29" s="32">
        <f t="shared" si="134"/>
        <v>123167687.89000034</v>
      </c>
      <c r="EC29" s="33">
        <f t="shared" si="135"/>
        <v>6.5617784548337901E-2</v>
      </c>
      <c r="ED29" s="79">
        <v>22</v>
      </c>
      <c r="EE29" s="74">
        <v>2135776479.1300001</v>
      </c>
      <c r="EF29" s="31">
        <f t="shared" si="57"/>
        <v>1.9258145834611408E-3</v>
      </c>
      <c r="EG29" s="32">
        <f t="shared" si="136"/>
        <v>135561452.04999995</v>
      </c>
      <c r="EH29" s="33">
        <f t="shared" si="137"/>
        <v>6.7773439462605375E-2</v>
      </c>
      <c r="EI29" s="79">
        <v>22</v>
      </c>
      <c r="EJ29" s="74">
        <v>2095715836.7200003</v>
      </c>
      <c r="EK29" s="31">
        <f t="shared" si="60"/>
        <v>1.8911286426802117E-3</v>
      </c>
      <c r="EL29" s="32">
        <f t="shared" si="138"/>
        <v>-40060642.409999847</v>
      </c>
      <c r="EM29" s="33">
        <f t="shared" si="139"/>
        <v>-1.8756945214753178E-2</v>
      </c>
      <c r="EN29" s="79">
        <v>22</v>
      </c>
      <c r="EO29" s="74">
        <v>2121670763.1700003</v>
      </c>
      <c r="EP29" s="31">
        <f t="shared" si="63"/>
        <v>1.8479171660373424E-3</v>
      </c>
      <c r="EQ29" s="32">
        <f t="shared" si="140"/>
        <v>25954926.450000048</v>
      </c>
      <c r="ER29" s="33">
        <f t="shared" si="141"/>
        <v>1.2384754648140674E-2</v>
      </c>
      <c r="ES29" s="79">
        <v>23</v>
      </c>
      <c r="ET29" s="74">
        <v>2130076753.2</v>
      </c>
      <c r="EU29" s="31">
        <f t="shared" si="66"/>
        <v>1.8082252543753323E-3</v>
      </c>
      <c r="EV29" s="32">
        <f t="shared" si="142"/>
        <v>8405990.029999733</v>
      </c>
      <c r="EW29" s="33">
        <f t="shared" si="143"/>
        <v>3.961967226922756E-3</v>
      </c>
      <c r="EX29" s="79">
        <v>23</v>
      </c>
      <c r="EY29" s="74">
        <v>2385203669.6300001</v>
      </c>
      <c r="EZ29" s="31">
        <f t="shared" si="69"/>
        <v>1.9446004301062686E-3</v>
      </c>
      <c r="FA29" s="32">
        <f t="shared" si="144"/>
        <v>255126916.43000007</v>
      </c>
      <c r="FB29" s="33">
        <f t="shared" si="145"/>
        <v>0.11977357907254967</v>
      </c>
      <c r="FC29" s="79">
        <v>23</v>
      </c>
      <c r="FD29" s="74">
        <v>2395176845.7399998</v>
      </c>
      <c r="FE29" s="31">
        <f t="shared" si="72"/>
        <v>1.8874683279301834E-3</v>
      </c>
      <c r="FF29" s="32">
        <f t="shared" si="146"/>
        <v>9973176.1099996567</v>
      </c>
      <c r="FG29" s="33">
        <f t="shared" si="147"/>
        <v>4.1812681394820788E-3</v>
      </c>
      <c r="FH29" s="79">
        <v>23</v>
      </c>
      <c r="FI29" s="74">
        <v>2510431303.4200001</v>
      </c>
      <c r="FJ29" s="31">
        <f t="shared" si="75"/>
        <v>1.9128959082072197E-3</v>
      </c>
      <c r="FK29" s="32">
        <f t="shared" si="148"/>
        <v>115254457.68000031</v>
      </c>
      <c r="FL29" s="33">
        <f t="shared" si="149"/>
        <v>4.811939372451305E-2</v>
      </c>
      <c r="FM29" s="79">
        <v>24</v>
      </c>
      <c r="FN29" s="74">
        <v>2783397010.3499999</v>
      </c>
      <c r="FO29" s="31">
        <f t="shared" si="78"/>
        <v>2.0672230776893467E-3</v>
      </c>
      <c r="FP29" s="32">
        <f t="shared" si="150"/>
        <v>272965706.92999983</v>
      </c>
      <c r="FQ29" s="33">
        <f t="shared" si="151"/>
        <v>0.10873259370138284</v>
      </c>
      <c r="FR29" s="79">
        <v>25</v>
      </c>
      <c r="FS29" s="74">
        <v>2933815317.21</v>
      </c>
      <c r="FT29" s="31">
        <f t="shared" si="81"/>
        <v>2.1636086806080521E-3</v>
      </c>
      <c r="FU29" s="32">
        <f t="shared" si="152"/>
        <v>150418306.86000013</v>
      </c>
      <c r="FV29" s="33">
        <f t="shared" si="153"/>
        <v>5.4041269104146125E-2</v>
      </c>
      <c r="FW29" s="79">
        <v>25</v>
      </c>
      <c r="FX29" s="74">
        <v>3697721276.1999998</v>
      </c>
      <c r="FY29" s="31">
        <f t="shared" si="84"/>
        <v>2.7343893776834998E-3</v>
      </c>
      <c r="FZ29" s="32">
        <f t="shared" si="154"/>
        <v>763905958.98999977</v>
      </c>
      <c r="GA29" s="33">
        <f t="shared" si="155"/>
        <v>0.26037970233124935</v>
      </c>
      <c r="GB29" s="79">
        <v>25</v>
      </c>
      <c r="GC29" s="74">
        <v>3426336162.4400005</v>
      </c>
      <c r="GD29" s="31">
        <f t="shared" si="87"/>
        <v>2.4929795745313029E-3</v>
      </c>
      <c r="GE29" s="32">
        <f t="shared" si="156"/>
        <v>-271385113.75999928</v>
      </c>
      <c r="GF29" s="33">
        <f t="shared" si="157"/>
        <v>-7.3392528394917556E-2</v>
      </c>
      <c r="GG29" s="79">
        <v>26</v>
      </c>
      <c r="GH29" s="74">
        <v>3461765195.6100006</v>
      </c>
      <c r="GI29" s="31">
        <f t="shared" si="90"/>
        <v>2.4761098371378987E-3</v>
      </c>
      <c r="GJ29" s="32">
        <f t="shared" si="158"/>
        <v>35429033.170000076</v>
      </c>
      <c r="GK29" s="33">
        <f t="shared" si="159"/>
        <v>1.0340209334500897E-2</v>
      </c>
      <c r="GL29" s="79">
        <v>26</v>
      </c>
      <c r="GM29" s="74">
        <v>3657356778.2199998</v>
      </c>
      <c r="GN29" s="31">
        <f t="shared" si="93"/>
        <v>2.6230234931466892E-3</v>
      </c>
      <c r="GO29" s="32">
        <f t="shared" si="160"/>
        <v>195591582.60999918</v>
      </c>
      <c r="GP29" s="33">
        <f t="shared" si="161"/>
        <v>5.6500534137334468E-2</v>
      </c>
      <c r="GQ29" s="79">
        <v>26</v>
      </c>
      <c r="GR29" s="74">
        <v>3315629876.8399997</v>
      </c>
      <c r="GS29" s="31">
        <f t="shared" si="96"/>
        <v>2.4384733501735317E-3</v>
      </c>
      <c r="GT29" s="32">
        <f t="shared" si="162"/>
        <v>-341726901.38000011</v>
      </c>
      <c r="GU29" s="33">
        <f t="shared" si="163"/>
        <v>-9.3435484176721553E-2</v>
      </c>
    </row>
    <row r="30" spans="1:203">
      <c r="A30" s="34" t="s">
        <v>112</v>
      </c>
      <c r="B30" s="66"/>
      <c r="C30" s="28"/>
      <c r="D30" s="29"/>
      <c r="E30" s="27"/>
      <c r="F30" s="28"/>
      <c r="G30" s="29"/>
      <c r="H30" s="27"/>
      <c r="I30" s="94"/>
      <c r="J30" s="78"/>
      <c r="K30" s="27"/>
      <c r="L30" s="28"/>
      <c r="M30" s="29"/>
      <c r="N30" s="30"/>
      <c r="O30" s="28"/>
      <c r="P30" s="31"/>
      <c r="Q30" s="66"/>
      <c r="R30" s="28"/>
      <c r="S30" s="47"/>
      <c r="T30" s="30"/>
      <c r="U30" s="28"/>
      <c r="V30" s="31"/>
      <c r="W30" s="30"/>
      <c r="X30" s="28"/>
      <c r="Y30" s="31"/>
      <c r="Z30" s="30"/>
      <c r="AA30" s="28"/>
      <c r="AB30" s="60"/>
      <c r="AC30" s="30"/>
      <c r="AD30" s="28"/>
      <c r="AE30" s="31"/>
      <c r="AF30" s="30"/>
      <c r="AG30" s="28"/>
      <c r="AH30" s="31"/>
      <c r="AI30" s="66"/>
      <c r="AJ30" s="28"/>
      <c r="AK30" s="31"/>
      <c r="AL30" s="79"/>
      <c r="AM30" s="74"/>
      <c r="AN30" s="47"/>
      <c r="AO30" s="79"/>
      <c r="AP30" s="74"/>
      <c r="AQ30" s="47"/>
      <c r="AR30" s="79"/>
      <c r="AS30" s="74"/>
      <c r="AT30" s="47"/>
      <c r="AU30" s="84"/>
      <c r="AV30" s="86"/>
      <c r="AW30" s="76">
        <v>3</v>
      </c>
      <c r="AX30" s="74">
        <v>282609598.02999997</v>
      </c>
      <c r="AY30" s="61">
        <v>2.9210488522449696E-4</v>
      </c>
      <c r="AZ30" s="84" t="s">
        <v>114</v>
      </c>
      <c r="BA30" s="86" t="s">
        <v>115</v>
      </c>
      <c r="BB30" s="76">
        <v>6</v>
      </c>
      <c r="BC30" s="74">
        <v>6464398951.79</v>
      </c>
      <c r="BD30" s="61">
        <v>5.2363728487432757E-3</v>
      </c>
      <c r="BE30" s="84">
        <v>618144347.1600008</v>
      </c>
      <c r="BF30" s="86">
        <v>0.10573339496204207</v>
      </c>
      <c r="BG30" s="79">
        <v>6</v>
      </c>
      <c r="BH30" s="74">
        <v>6718148462.2600002</v>
      </c>
      <c r="BI30" s="31">
        <v>7.3192925250613883E-3</v>
      </c>
      <c r="BJ30" s="84">
        <v>313066507.27000046</v>
      </c>
      <c r="BK30" s="86">
        <v>4.8877830052759919E-2</v>
      </c>
      <c r="BL30" s="79">
        <v>6</v>
      </c>
      <c r="BM30" s="74">
        <v>7267458311.8099995</v>
      </c>
      <c r="BN30" s="31">
        <f t="shared" si="15"/>
        <v>7.3450462649374835E-3</v>
      </c>
      <c r="BO30" s="32">
        <f t="shared" si="108"/>
        <v>549309849.54999924</v>
      </c>
      <c r="BP30" s="33">
        <f t="shared" si="109"/>
        <v>8.17650655736194E-2</v>
      </c>
      <c r="BQ30" s="79">
        <v>6</v>
      </c>
      <c r="BR30" s="74">
        <v>7417965233.3199997</v>
      </c>
      <c r="BS30" s="31">
        <f t="shared" si="18"/>
        <v>7.5894810348450725E-3</v>
      </c>
      <c r="BT30" s="32">
        <f t="shared" si="110"/>
        <v>150506921.51000023</v>
      </c>
      <c r="BU30" s="33">
        <f t="shared" si="111"/>
        <v>2.070970551911094E-2</v>
      </c>
      <c r="BV30" s="79">
        <v>6</v>
      </c>
      <c r="BW30" s="74">
        <v>7763369282.8199997</v>
      </c>
      <c r="BX30" s="31">
        <f t="shared" si="21"/>
        <v>7.9318405996297563E-3</v>
      </c>
      <c r="BY30" s="32">
        <f t="shared" si="112"/>
        <v>345404049.5</v>
      </c>
      <c r="BZ30" s="33">
        <f t="shared" si="113"/>
        <v>4.6563179879640697E-2</v>
      </c>
      <c r="CA30" s="79">
        <v>6</v>
      </c>
      <c r="CB30" s="74">
        <v>7911170213.2799997</v>
      </c>
      <c r="CC30" s="31">
        <f t="shared" si="24"/>
        <v>8.2903270090465327E-3</v>
      </c>
      <c r="CD30" s="32">
        <f t="shared" si="114"/>
        <v>147800930.46000004</v>
      </c>
      <c r="CE30" s="33">
        <f t="shared" si="115"/>
        <v>1.9038245518872468E-2</v>
      </c>
      <c r="CF30" s="79">
        <v>6</v>
      </c>
      <c r="CG30" s="74">
        <v>8177151374.539999</v>
      </c>
      <c r="CH30" s="31">
        <f t="shared" si="27"/>
        <v>8.6356913353835291E-3</v>
      </c>
      <c r="CI30" s="32">
        <f t="shared" si="116"/>
        <v>265981161.25999928</v>
      </c>
      <c r="CJ30" s="33">
        <f t="shared" si="117"/>
        <v>3.3620963029402769E-2</v>
      </c>
      <c r="CK30" s="79">
        <v>6</v>
      </c>
      <c r="CL30" s="74">
        <v>8617727305.9300003</v>
      </c>
      <c r="CM30" s="31">
        <f t="shared" si="30"/>
        <v>9.0208472084746735E-3</v>
      </c>
      <c r="CN30" s="32">
        <f t="shared" si="118"/>
        <v>440575931.3900013</v>
      </c>
      <c r="CO30" s="33">
        <f t="shared" si="119"/>
        <v>5.3878901246925445E-2</v>
      </c>
      <c r="CP30" s="79">
        <v>6</v>
      </c>
      <c r="CQ30" s="74">
        <v>9042035589.2299995</v>
      </c>
      <c r="CR30" s="31">
        <f t="shared" si="33"/>
        <v>9.4632546473372332E-3</v>
      </c>
      <c r="CS30" s="32">
        <f t="shared" si="120"/>
        <v>424308283.29999924</v>
      </c>
      <c r="CT30" s="33">
        <f t="shared" si="121"/>
        <v>4.9236680186900986E-2</v>
      </c>
      <c r="CU30" s="79">
        <v>6</v>
      </c>
      <c r="CV30" s="74">
        <v>8678517891.2700005</v>
      </c>
      <c r="CW30" s="31">
        <f t="shared" si="36"/>
        <v>9.0097363607397601E-3</v>
      </c>
      <c r="CX30" s="32">
        <f t="shared" si="122"/>
        <v>-363517697.95999908</v>
      </c>
      <c r="CY30" s="33">
        <f t="shared" si="123"/>
        <v>-4.0203081968952468E-2</v>
      </c>
      <c r="CZ30" s="79">
        <v>6</v>
      </c>
      <c r="DA30" s="74">
        <v>8420113916.3000002</v>
      </c>
      <c r="DB30" s="31">
        <f t="shared" si="39"/>
        <v>8.4520436192974217E-3</v>
      </c>
      <c r="DC30" s="32">
        <f t="shared" si="124"/>
        <v>-258403974.97000027</v>
      </c>
      <c r="DD30" s="33">
        <f t="shared" si="125"/>
        <v>-2.9775127297938409E-2</v>
      </c>
      <c r="DE30" s="79">
        <v>6</v>
      </c>
      <c r="DF30" s="74">
        <v>8601532673.289999</v>
      </c>
      <c r="DG30" s="31">
        <f t="shared" si="42"/>
        <v>8.6485196255145311E-3</v>
      </c>
      <c r="DH30" s="32">
        <f t="shared" si="126"/>
        <v>181418756.98999882</v>
      </c>
      <c r="DI30" s="33">
        <f t="shared" si="127"/>
        <v>2.1545879164271281E-2</v>
      </c>
      <c r="DJ30" s="79">
        <v>6</v>
      </c>
      <c r="DK30" s="74">
        <v>9666990001.4599972</v>
      </c>
      <c r="DL30" s="31">
        <f t="shared" si="45"/>
        <v>9.5003828139989463E-3</v>
      </c>
      <c r="DM30" s="32">
        <f t="shared" si="128"/>
        <v>1065457328.1699982</v>
      </c>
      <c r="DN30" s="33">
        <f t="shared" si="129"/>
        <v>0.12386831145552941</v>
      </c>
      <c r="DO30" s="79">
        <v>7</v>
      </c>
      <c r="DP30" s="74">
        <v>10455944126.93</v>
      </c>
      <c r="DQ30" s="31">
        <f t="shared" si="48"/>
        <v>9.9946783242853918E-3</v>
      </c>
      <c r="DR30" s="32">
        <f t="shared" si="130"/>
        <v>788954125.47000313</v>
      </c>
      <c r="DS30" s="33">
        <f t="shared" si="131"/>
        <v>8.1613214180509971E-2</v>
      </c>
      <c r="DT30" s="79">
        <v>7</v>
      </c>
      <c r="DU30" s="74">
        <v>11196910163.719999</v>
      </c>
      <c r="DV30" s="31">
        <f t="shared" si="51"/>
        <v>1.0514937779253103E-2</v>
      </c>
      <c r="DW30" s="32">
        <f t="shared" si="132"/>
        <v>740966036.78999901</v>
      </c>
      <c r="DX30" s="33">
        <f t="shared" si="133"/>
        <v>7.0865531394873296E-2</v>
      </c>
      <c r="DY30" s="79">
        <v>7</v>
      </c>
      <c r="DZ30" s="74">
        <v>11897899165.429998</v>
      </c>
      <c r="EA30" s="31">
        <f t="shared" si="54"/>
        <v>1.0929135719927215E-2</v>
      </c>
      <c r="EB30" s="32">
        <f t="shared" si="134"/>
        <v>700989001.70999908</v>
      </c>
      <c r="EC30" s="33">
        <f t="shared" si="135"/>
        <v>6.2605575239973732E-2</v>
      </c>
      <c r="ED30" s="79">
        <v>7</v>
      </c>
      <c r="EE30" s="74">
        <v>12683458644.68</v>
      </c>
      <c r="EF30" s="31">
        <f t="shared" si="57"/>
        <v>1.1436585178895148E-2</v>
      </c>
      <c r="EG30" s="32">
        <f t="shared" si="136"/>
        <v>785559479.25000191</v>
      </c>
      <c r="EH30" s="33">
        <f t="shared" si="137"/>
        <v>6.6025057728887823E-2</v>
      </c>
      <c r="EI30" s="79">
        <v>7</v>
      </c>
      <c r="EJ30" s="74">
        <v>14131650949.389997</v>
      </c>
      <c r="EK30" s="31">
        <f t="shared" si="60"/>
        <v>1.2752096162320033E-2</v>
      </c>
      <c r="EL30" s="32">
        <f t="shared" si="138"/>
        <v>1448192304.7099972</v>
      </c>
      <c r="EM30" s="33">
        <f t="shared" si="139"/>
        <v>0.11417960552245997</v>
      </c>
      <c r="EN30" s="79">
        <v>7</v>
      </c>
      <c r="EO30" s="74">
        <v>17063120826.270002</v>
      </c>
      <c r="EP30" s="31">
        <f t="shared" si="63"/>
        <v>1.486151123368577E-2</v>
      </c>
      <c r="EQ30" s="32">
        <f t="shared" si="140"/>
        <v>2931469876.8800049</v>
      </c>
      <c r="ER30" s="33">
        <f t="shared" si="141"/>
        <v>0.20744001443133181</v>
      </c>
      <c r="ES30" s="79">
        <v>7</v>
      </c>
      <c r="ET30" s="74">
        <v>17669912301.620003</v>
      </c>
      <c r="EU30" s="31">
        <f t="shared" si="66"/>
        <v>1.5000014256944777E-2</v>
      </c>
      <c r="EV30" s="32">
        <f t="shared" si="142"/>
        <v>606791475.35000038</v>
      </c>
      <c r="EW30" s="33">
        <f t="shared" si="143"/>
        <v>3.5561576427203027E-2</v>
      </c>
      <c r="EX30" s="79">
        <v>7</v>
      </c>
      <c r="EY30" s="74">
        <v>17916814276.599998</v>
      </c>
      <c r="EZ30" s="31">
        <f t="shared" si="69"/>
        <v>1.4607157112841076E-2</v>
      </c>
      <c r="FA30" s="32">
        <f t="shared" si="144"/>
        <v>246901974.97999573</v>
      </c>
      <c r="FB30" s="33">
        <f t="shared" si="145"/>
        <v>1.3973016434120016E-2</v>
      </c>
      <c r="FC30" s="79">
        <v>7</v>
      </c>
      <c r="FD30" s="74">
        <v>18556311815.649998</v>
      </c>
      <c r="FE30" s="31">
        <f t="shared" si="72"/>
        <v>1.4622908073585296E-2</v>
      </c>
      <c r="FF30" s="32">
        <f t="shared" si="146"/>
        <v>639497539.04999924</v>
      </c>
      <c r="FG30" s="33">
        <f t="shared" si="147"/>
        <v>3.56925918401245E-2</v>
      </c>
      <c r="FH30" s="79">
        <v>7</v>
      </c>
      <c r="FI30" s="74">
        <v>19231752178.27</v>
      </c>
      <c r="FJ30" s="31">
        <f t="shared" si="75"/>
        <v>1.4654191094315401E-2</v>
      </c>
      <c r="FK30" s="32">
        <f t="shared" si="148"/>
        <v>675440362.62000275</v>
      </c>
      <c r="FL30" s="33">
        <f t="shared" si="149"/>
        <v>3.6399494109079951E-2</v>
      </c>
      <c r="FM30" s="79">
        <v>7</v>
      </c>
      <c r="FN30" s="74">
        <v>19462011116.139999</v>
      </c>
      <c r="FO30" s="31">
        <f t="shared" si="78"/>
        <v>1.4454394528674214E-2</v>
      </c>
      <c r="FP30" s="32">
        <f t="shared" si="150"/>
        <v>230258937.86999893</v>
      </c>
      <c r="FQ30" s="33">
        <f t="shared" si="151"/>
        <v>1.1972852797581751E-2</v>
      </c>
      <c r="FR30" s="79">
        <v>7</v>
      </c>
      <c r="FS30" s="74">
        <v>20133836006.780003</v>
      </c>
      <c r="FT30" s="31">
        <f t="shared" si="81"/>
        <v>1.4848154245658014E-2</v>
      </c>
      <c r="FU30" s="32">
        <f t="shared" si="152"/>
        <v>671824890.6400032</v>
      </c>
      <c r="FV30" s="33">
        <f t="shared" si="153"/>
        <v>3.4519808185848454E-2</v>
      </c>
      <c r="FW30" s="79">
        <v>7</v>
      </c>
      <c r="FX30" s="74">
        <v>20511270752.310001</v>
      </c>
      <c r="FY30" s="31">
        <f t="shared" si="84"/>
        <v>1.5167665888961715E-2</v>
      </c>
      <c r="FZ30" s="32">
        <f t="shared" si="154"/>
        <v>377434745.52999878</v>
      </c>
      <c r="GA30" s="33">
        <f t="shared" si="155"/>
        <v>1.8746290841094509E-2</v>
      </c>
      <c r="GB30" s="79">
        <v>7</v>
      </c>
      <c r="GC30" s="74">
        <v>21925490265.010002</v>
      </c>
      <c r="GD30" s="31">
        <f t="shared" si="87"/>
        <v>1.595284198656384E-2</v>
      </c>
      <c r="GE30" s="32">
        <f t="shared" si="156"/>
        <v>1414219512.7000008</v>
      </c>
      <c r="GF30" s="33">
        <f t="shared" si="157"/>
        <v>6.894841035340192E-2</v>
      </c>
      <c r="GG30" s="79">
        <v>7</v>
      </c>
      <c r="GH30" s="74">
        <v>22085914788.32</v>
      </c>
      <c r="GI30" s="31">
        <f t="shared" si="90"/>
        <v>1.5797475501486771E-2</v>
      </c>
      <c r="GJ30" s="32">
        <f t="shared" si="158"/>
        <v>160424523.30999756</v>
      </c>
      <c r="GK30" s="33">
        <f t="shared" si="159"/>
        <v>7.3168043848037701E-3</v>
      </c>
      <c r="GL30" s="79">
        <v>7</v>
      </c>
      <c r="GM30" s="74">
        <v>22363166346.469997</v>
      </c>
      <c r="GN30" s="31">
        <f t="shared" si="93"/>
        <v>1.6038662417968159E-2</v>
      </c>
      <c r="GO30" s="32">
        <f t="shared" si="160"/>
        <v>277251558.14999771</v>
      </c>
      <c r="GP30" s="33">
        <f t="shared" si="161"/>
        <v>1.2553320105020983E-2</v>
      </c>
      <c r="GQ30" s="79">
        <v>7</v>
      </c>
      <c r="GR30" s="74">
        <v>22834980570.049999</v>
      </c>
      <c r="GS30" s="31">
        <f t="shared" si="96"/>
        <v>1.6793940711158684E-2</v>
      </c>
      <c r="GT30" s="32">
        <f t="shared" si="162"/>
        <v>471814223.58000183</v>
      </c>
      <c r="GU30" s="33">
        <f t="shared" si="163"/>
        <v>2.109782739484372E-2</v>
      </c>
    </row>
    <row r="31" spans="1:203" ht="21.75" thickBot="1">
      <c r="A31" s="95" t="s">
        <v>183</v>
      </c>
      <c r="B31" s="66"/>
      <c r="C31" s="28"/>
      <c r="D31" s="29"/>
      <c r="E31" s="27"/>
      <c r="F31" s="28"/>
      <c r="G31" s="29"/>
      <c r="H31" s="27"/>
      <c r="I31" s="94"/>
      <c r="J31" s="78"/>
      <c r="K31" s="27"/>
      <c r="L31" s="28"/>
      <c r="M31" s="29"/>
      <c r="N31" s="30"/>
      <c r="O31" s="28"/>
      <c r="P31" s="31"/>
      <c r="Q31" s="66"/>
      <c r="R31" s="28"/>
      <c r="S31" s="47"/>
      <c r="T31" s="30"/>
      <c r="U31" s="28"/>
      <c r="V31" s="31"/>
      <c r="W31" s="30"/>
      <c r="X31" s="28"/>
      <c r="Y31" s="31"/>
      <c r="Z31" s="30"/>
      <c r="AA31" s="28"/>
      <c r="AB31" s="60"/>
      <c r="AC31" s="30"/>
      <c r="AD31" s="28"/>
      <c r="AE31" s="31"/>
      <c r="AF31" s="30"/>
      <c r="AG31" s="28"/>
      <c r="AH31" s="31"/>
      <c r="AI31" s="66"/>
      <c r="AJ31" s="28"/>
      <c r="AK31" s="31"/>
      <c r="AL31" s="79"/>
      <c r="AM31" s="74"/>
      <c r="AN31" s="47"/>
      <c r="AO31" s="79"/>
      <c r="AP31" s="74"/>
      <c r="AQ31" s="47"/>
      <c r="AR31" s="79"/>
      <c r="AS31" s="74"/>
      <c r="AT31" s="47"/>
      <c r="AU31" s="84"/>
      <c r="AV31" s="86"/>
      <c r="AW31" s="79"/>
      <c r="AX31" s="74"/>
      <c r="AY31" s="47"/>
      <c r="AZ31" s="84"/>
      <c r="BA31" s="86"/>
      <c r="BB31" s="79"/>
      <c r="BC31" s="74"/>
      <c r="BD31" s="47"/>
      <c r="BE31" s="84"/>
      <c r="BF31" s="86"/>
      <c r="BG31" s="79"/>
      <c r="BH31" s="74"/>
      <c r="BI31" s="47"/>
      <c r="BJ31" s="84"/>
      <c r="BK31" s="86"/>
      <c r="BL31" s="79"/>
      <c r="BM31" s="74"/>
      <c r="BN31" s="31"/>
      <c r="BO31" s="32"/>
      <c r="BP31" s="33"/>
      <c r="BQ31" s="79"/>
      <c r="BR31" s="74"/>
      <c r="BS31" s="31"/>
      <c r="BT31" s="32"/>
      <c r="BU31" s="33"/>
      <c r="BV31" s="79"/>
      <c r="BW31" s="74"/>
      <c r="BX31" s="31"/>
      <c r="BY31" s="32"/>
      <c r="BZ31" s="33"/>
      <c r="CA31" s="79"/>
      <c r="CB31" s="74"/>
      <c r="CC31" s="31"/>
      <c r="CD31" s="32"/>
      <c r="CE31" s="33"/>
      <c r="CF31" s="79"/>
      <c r="CG31" s="74"/>
      <c r="CH31" s="31"/>
      <c r="CI31" s="32"/>
      <c r="CJ31" s="33"/>
      <c r="CK31" s="79"/>
      <c r="CL31" s="74"/>
      <c r="CM31" s="31"/>
      <c r="CN31" s="32"/>
      <c r="CO31" s="33"/>
      <c r="CP31" s="79"/>
      <c r="CQ31" s="74"/>
      <c r="CR31" s="31"/>
      <c r="CS31" s="32"/>
      <c r="CT31" s="33"/>
      <c r="CU31" s="79"/>
      <c r="CV31" s="74"/>
      <c r="CW31" s="31"/>
      <c r="CX31" s="32"/>
      <c r="CY31" s="33"/>
      <c r="CZ31" s="79"/>
      <c r="DA31" s="74"/>
      <c r="DB31" s="31"/>
      <c r="DC31" s="32"/>
      <c r="DD31" s="33"/>
      <c r="DE31" s="79"/>
      <c r="DF31" s="74"/>
      <c r="DG31" s="31"/>
      <c r="DH31" s="32"/>
      <c r="DI31" s="33"/>
      <c r="DJ31" s="79"/>
      <c r="DK31" s="74"/>
      <c r="DL31" s="31"/>
      <c r="DM31" s="32"/>
      <c r="DN31" s="33"/>
      <c r="DO31" s="79"/>
      <c r="DP31" s="74"/>
      <c r="DQ31" s="31"/>
      <c r="DR31" s="32"/>
      <c r="DS31" s="33"/>
      <c r="DT31" s="79">
        <v>0</v>
      </c>
      <c r="DU31" s="74">
        <v>0</v>
      </c>
      <c r="DV31" s="31"/>
      <c r="DW31" s="32">
        <f t="shared" si="132"/>
        <v>0</v>
      </c>
      <c r="DX31" s="33"/>
      <c r="DY31" s="79">
        <v>0</v>
      </c>
      <c r="DZ31" s="74">
        <v>0</v>
      </c>
      <c r="EA31" s="31"/>
      <c r="EB31" s="32">
        <f t="shared" si="134"/>
        <v>0</v>
      </c>
      <c r="EC31" s="33"/>
      <c r="ED31" s="79">
        <v>0</v>
      </c>
      <c r="EE31" s="74">
        <v>0</v>
      </c>
      <c r="EF31" s="31"/>
      <c r="EG31" s="32">
        <f t="shared" si="136"/>
        <v>0</v>
      </c>
      <c r="EH31" s="33"/>
      <c r="EI31" s="79">
        <v>0</v>
      </c>
      <c r="EJ31" s="74">
        <v>0</v>
      </c>
      <c r="EK31" s="31"/>
      <c r="EL31" s="32">
        <f t="shared" si="138"/>
        <v>0</v>
      </c>
      <c r="EM31" s="33"/>
      <c r="EN31" s="79">
        <v>0</v>
      </c>
      <c r="EO31" s="74">
        <v>0</v>
      </c>
      <c r="EP31" s="31"/>
      <c r="EQ31" s="32">
        <f t="shared" si="140"/>
        <v>0</v>
      </c>
      <c r="ER31" s="33"/>
      <c r="ES31" s="79">
        <v>0</v>
      </c>
      <c r="ET31" s="74">
        <v>0</v>
      </c>
      <c r="EU31" s="31"/>
      <c r="EV31" s="32">
        <f t="shared" si="142"/>
        <v>0</v>
      </c>
      <c r="EW31" s="33"/>
      <c r="EX31" s="79">
        <v>0</v>
      </c>
      <c r="EY31" s="74">
        <v>0</v>
      </c>
      <c r="EZ31" s="31"/>
      <c r="FA31" s="32">
        <f t="shared" si="144"/>
        <v>0</v>
      </c>
      <c r="FB31" s="33"/>
      <c r="FC31" s="79">
        <v>0</v>
      </c>
      <c r="FD31" s="74">
        <v>0</v>
      </c>
      <c r="FE31" s="31"/>
      <c r="FF31" s="32">
        <f t="shared" si="146"/>
        <v>0</v>
      </c>
      <c r="FG31" s="33"/>
      <c r="FH31" s="79">
        <v>0</v>
      </c>
      <c r="FI31" s="74">
        <v>0</v>
      </c>
      <c r="FJ31" s="31"/>
      <c r="FK31" s="32">
        <f t="shared" si="148"/>
        <v>0</v>
      </c>
      <c r="FL31" s="33"/>
      <c r="FM31" s="79">
        <v>0</v>
      </c>
      <c r="FN31" s="74">
        <v>0</v>
      </c>
      <c r="FO31" s="31"/>
      <c r="FP31" s="32">
        <f t="shared" si="150"/>
        <v>0</v>
      </c>
      <c r="FQ31" s="33"/>
      <c r="FR31" s="79">
        <v>0</v>
      </c>
      <c r="FS31" s="74">
        <v>0</v>
      </c>
      <c r="FT31" s="31"/>
      <c r="FU31" s="32">
        <f t="shared" si="152"/>
        <v>0</v>
      </c>
      <c r="FV31" s="33"/>
      <c r="FW31" s="79">
        <v>0</v>
      </c>
      <c r="FX31" s="74">
        <v>0</v>
      </c>
      <c r="FY31" s="31"/>
      <c r="FZ31" s="32">
        <f t="shared" si="154"/>
        <v>0</v>
      </c>
      <c r="GA31" s="33"/>
      <c r="GB31" s="79">
        <v>0</v>
      </c>
      <c r="GC31" s="74">
        <v>0</v>
      </c>
      <c r="GD31" s="31"/>
      <c r="GE31" s="32">
        <f t="shared" si="156"/>
        <v>0</v>
      </c>
      <c r="GF31" s="33"/>
      <c r="GG31" s="79">
        <v>0</v>
      </c>
      <c r="GH31" s="74">
        <v>0</v>
      </c>
      <c r="GI31" s="31"/>
      <c r="GJ31" s="32">
        <f t="shared" si="158"/>
        <v>0</v>
      </c>
      <c r="GK31" s="33"/>
      <c r="GL31" s="79">
        <v>0</v>
      </c>
      <c r="GM31" s="74">
        <v>0</v>
      </c>
      <c r="GN31" s="31"/>
      <c r="GO31" s="32">
        <f t="shared" si="160"/>
        <v>0</v>
      </c>
      <c r="GP31" s="33"/>
      <c r="GQ31" s="79">
        <v>0</v>
      </c>
      <c r="GR31" s="74">
        <v>0</v>
      </c>
      <c r="GS31" s="31"/>
      <c r="GT31" s="32">
        <f t="shared" si="162"/>
        <v>0</v>
      </c>
      <c r="GU31" s="33"/>
    </row>
    <row r="32" spans="1:203" ht="21.75" thickBot="1">
      <c r="A32" s="96" t="s">
        <v>20</v>
      </c>
      <c r="B32" s="97">
        <f t="shared" ref="B32:M32" si="164">SUM(B7:B26)</f>
        <v>24</v>
      </c>
      <c r="C32" s="98">
        <f t="shared" si="164"/>
        <v>28942137910.779999</v>
      </c>
      <c r="D32" s="99">
        <f t="shared" si="164"/>
        <v>1</v>
      </c>
      <c r="E32" s="100">
        <f t="shared" si="164"/>
        <v>30</v>
      </c>
      <c r="F32" s="98">
        <f t="shared" si="164"/>
        <v>27056803711.810001</v>
      </c>
      <c r="G32" s="99">
        <f t="shared" si="164"/>
        <v>1</v>
      </c>
      <c r="H32" s="101">
        <f t="shared" si="164"/>
        <v>89</v>
      </c>
      <c r="I32" s="102">
        <f t="shared" si="164"/>
        <v>184379739588.50003</v>
      </c>
      <c r="J32" s="103">
        <f t="shared" si="164"/>
        <v>0.99999999999999978</v>
      </c>
      <c r="K32" s="100">
        <f t="shared" si="164"/>
        <v>261</v>
      </c>
      <c r="L32" s="98">
        <f t="shared" si="164"/>
        <v>289677201742.11005</v>
      </c>
      <c r="M32" s="99">
        <f t="shared" si="164"/>
        <v>1</v>
      </c>
      <c r="N32" s="97">
        <v>535</v>
      </c>
      <c r="O32" s="98">
        <v>558623040090.52002</v>
      </c>
      <c r="P32" s="104">
        <f>SUM(P7:P26)</f>
        <v>0.98346973149839356</v>
      </c>
      <c r="Q32" s="97">
        <v>587</v>
      </c>
      <c r="R32" s="98">
        <v>429117477028.72003</v>
      </c>
      <c r="S32" s="105">
        <f>SUM(S7:S26)</f>
        <v>0.97031707126347699</v>
      </c>
      <c r="T32" s="106">
        <v>365</v>
      </c>
      <c r="U32" s="98">
        <v>329834805755.51001</v>
      </c>
      <c r="V32" s="107">
        <f>SUM(V7:V26)</f>
        <v>0.97490944903587773</v>
      </c>
      <c r="W32" s="106">
        <v>405</v>
      </c>
      <c r="X32" s="98">
        <v>610529387578.94995</v>
      </c>
      <c r="Y32" s="107">
        <f>SUM(Y7:Y26)</f>
        <v>0.99167684478733986</v>
      </c>
      <c r="Z32" s="106">
        <f>SUM(Z7:Z26)</f>
        <v>418</v>
      </c>
      <c r="AA32" s="108">
        <f>SUM(AA7:AA26)</f>
        <v>646485775042.0199</v>
      </c>
      <c r="AB32" s="109">
        <v>1</v>
      </c>
      <c r="AC32" s="106">
        <f>SUM(AC7:AC26)</f>
        <v>493</v>
      </c>
      <c r="AD32" s="98">
        <f>SUM(AD7:AD26)</f>
        <v>870308975413.30994</v>
      </c>
      <c r="AE32" s="107">
        <f>SUM(AE7:AE26)</f>
        <v>1</v>
      </c>
      <c r="AF32" s="106">
        <f>SUM(AF7:AF27)</f>
        <v>471</v>
      </c>
      <c r="AG32" s="98">
        <f>SUM(AG7:AG27)</f>
        <v>809007035014.57996</v>
      </c>
      <c r="AH32" s="107">
        <f>SUM(AH7:AH27)</f>
        <v>1</v>
      </c>
      <c r="AI32" s="106">
        <f t="shared" ref="AI32:AN32" si="165">SUM(AI7:AI28)</f>
        <v>544</v>
      </c>
      <c r="AJ32" s="98">
        <f t="shared" si="165"/>
        <v>958375630281.45996</v>
      </c>
      <c r="AK32" s="107">
        <f t="shared" si="165"/>
        <v>1</v>
      </c>
      <c r="AL32" s="106">
        <f t="shared" si="165"/>
        <v>586</v>
      </c>
      <c r="AM32" s="98">
        <f t="shared" si="165"/>
        <v>1103883062110.4199</v>
      </c>
      <c r="AN32" s="107">
        <f t="shared" si="165"/>
        <v>0.99999999999999978</v>
      </c>
      <c r="AO32" s="106">
        <v>668</v>
      </c>
      <c r="AP32" s="98">
        <v>1056906749699.6904</v>
      </c>
      <c r="AQ32" s="107">
        <v>1</v>
      </c>
      <c r="AR32" s="106">
        <v>743</v>
      </c>
      <c r="AS32" s="98">
        <v>1008433610581.05</v>
      </c>
      <c r="AT32" s="107">
        <v>0.99999999999999989</v>
      </c>
      <c r="AU32" s="110">
        <v>-16164060048.160034</v>
      </c>
      <c r="AV32" s="111">
        <v>-1.5776007023550632E-2</v>
      </c>
      <c r="AW32" s="106">
        <v>742</v>
      </c>
      <c r="AX32" s="98">
        <v>967493569348.55981</v>
      </c>
      <c r="AY32" s="107">
        <v>1.0000000000000002</v>
      </c>
      <c r="AZ32" s="110">
        <v>5830170742.7199707</v>
      </c>
      <c r="BA32" s="111">
        <v>6.0625898325465978E-3</v>
      </c>
      <c r="BB32" s="106">
        <v>927</v>
      </c>
      <c r="BC32" s="98">
        <v>1234518461255.3801</v>
      </c>
      <c r="BD32" s="107">
        <v>0.99999999999999978</v>
      </c>
      <c r="BE32" s="110">
        <v>-3811877632.7094727</v>
      </c>
      <c r="BF32" s="111">
        <v>-3.0782397176283343E-3</v>
      </c>
      <c r="BG32" s="106">
        <v>1031</v>
      </c>
      <c r="BH32" s="112">
        <v>917868556183.12012</v>
      </c>
      <c r="BI32" s="89">
        <v>1.0000000000000002</v>
      </c>
      <c r="BJ32" s="110">
        <v>16249662507.950195</v>
      </c>
      <c r="BK32" s="111">
        <v>1.8022761747719687E-2</v>
      </c>
      <c r="BL32" s="106">
        <f>SUM(BL7:BL30)</f>
        <v>1038</v>
      </c>
      <c r="BM32" s="112">
        <f>SUM(BM7:BM30)</f>
        <v>989436696471.48987</v>
      </c>
      <c r="BN32" s="89">
        <f>SUM(BN7:BN30)</f>
        <v>1.0000000000000002</v>
      </c>
      <c r="BO32" s="90">
        <f>IF(BM32&lt;0,"Error",IF(AND(BH32=0,BM32&gt;0),"New Comer",BM32-BH32))</f>
        <v>71568140288.369751</v>
      </c>
      <c r="BP32" s="91">
        <f>IF(AND(BH32=0,BM32=0),"-",IF(BH32=0,"",BO32/BH32))</f>
        <v>7.7972101567548954E-2</v>
      </c>
      <c r="BQ32" s="106">
        <f>SUM(BQ7:BQ30)</f>
        <v>1047</v>
      </c>
      <c r="BR32" s="112">
        <f>SUM(BR7:BR30)</f>
        <v>977400852477.57996</v>
      </c>
      <c r="BS32" s="89">
        <f>SUM(BS7:BS30)</f>
        <v>0.99999999999999989</v>
      </c>
      <c r="BT32" s="90">
        <f>IF(BR32&lt;0,"Error",IF(AND(BM32=0,BR32&gt;0),"New Comer",BR32-BM32))</f>
        <v>-12035843993.909912</v>
      </c>
      <c r="BU32" s="91">
        <f>IF(AND(BM32=0,BR32=0),"-",IF(BM32=0,"",BT32/BM32))</f>
        <v>-1.2164339605385476E-2</v>
      </c>
      <c r="BV32" s="97">
        <f>SUM(BV7:BV30)</f>
        <v>1044</v>
      </c>
      <c r="BW32" s="93">
        <f>SUM(BW7:BW30)</f>
        <v>978760123240.7998</v>
      </c>
      <c r="BX32" s="92">
        <f>SUM(BX7:BX30)</f>
        <v>1</v>
      </c>
      <c r="BY32" s="90">
        <f>IF(BW32&lt;0,"Error",IF(AND(BR32=0,BW32&gt;0),"New Comer",BW32-BR32))</f>
        <v>1359270763.2198486</v>
      </c>
      <c r="BZ32" s="91">
        <f>IF(AND(BR32=0,BW32=0),"-",IF(BR32=0,"",BY32/BR32))</f>
        <v>1.3906993837526126E-3</v>
      </c>
      <c r="CA32" s="97">
        <f>SUM(CA7:CA30)</f>
        <v>1039</v>
      </c>
      <c r="CB32" s="93">
        <f>SUM(CB7:CB30)</f>
        <v>954265158014.54016</v>
      </c>
      <c r="CC32" s="92">
        <f>SUM(CC7:CC30)</f>
        <v>0.99999999999999978</v>
      </c>
      <c r="CD32" s="90">
        <f>IF(CB32&lt;0,"Error",IF(AND(BW32=0,CB32&gt;0),"New Comer",CB32-BW32))</f>
        <v>-24494965226.259644</v>
      </c>
      <c r="CE32" s="91">
        <f>IF(AND(BW32=0,CB32=0),"-",IF(BW32=0,"",CD32/BW32))</f>
        <v>-2.5026525544536576E-2</v>
      </c>
      <c r="CF32" s="97">
        <f>SUM(CF7:CF30)</f>
        <v>1039</v>
      </c>
      <c r="CG32" s="93">
        <f>SUM(CG7:CG30)</f>
        <v>946901765818.71008</v>
      </c>
      <c r="CH32" s="92">
        <f>SUM(CH7:CH30)</f>
        <v>1</v>
      </c>
      <c r="CI32" s="90">
        <f>IF(CG32&lt;0,"Error",IF(AND(CB32=0,CG32&gt;0),"New Comer",CG32-CB32))</f>
        <v>-7363392195.8300781</v>
      </c>
      <c r="CJ32" s="91">
        <f>IF(AND(CB32=0,CG32=0),"-",IF(CB32=0,"",CI32/CB32))</f>
        <v>-7.7162957632766066E-3</v>
      </c>
      <c r="CK32" s="97">
        <f>SUM(CK7:CK30)</f>
        <v>1043</v>
      </c>
      <c r="CL32" s="93">
        <f>SUM(CL7:CL30)</f>
        <v>955312412101.82996</v>
      </c>
      <c r="CM32" s="92">
        <f>SUM(CM7:CM30)</f>
        <v>0.99999999999999989</v>
      </c>
      <c r="CN32" s="90">
        <f>IF(CL32&lt;0,"Error",IF(AND(CG32=0,CL32&gt;0),"New Comer",CL32-CG32))</f>
        <v>8410646283.119873</v>
      </c>
      <c r="CO32" s="91">
        <f>IF(AND(CG32=0,CL32=0),"-",IF(CG32=0,"",CN32/CG32))</f>
        <v>8.8822796479293298E-3</v>
      </c>
      <c r="CP32" s="97">
        <f>SUM(CP7:CP30)</f>
        <v>1032</v>
      </c>
      <c r="CQ32" s="93">
        <f>SUM(CQ7:CQ30)</f>
        <v>955488986209.86011</v>
      </c>
      <c r="CR32" s="92">
        <f>SUM(CR7:CR30)</f>
        <v>0.99999999999999967</v>
      </c>
      <c r="CS32" s="90">
        <f>IF(CQ32&lt;0,"Error",IF(AND(CL32=0,CQ32&gt;0),"New Comer",CQ32-CL32))</f>
        <v>176574108.03015137</v>
      </c>
      <c r="CT32" s="91">
        <f>IF(AND(CL32=0,CQ32=0),"-",IF(CL32=0,"",CS32/CL32))</f>
        <v>1.8483388867696377E-4</v>
      </c>
      <c r="CU32" s="97">
        <f>SUM(CU7:CU30)</f>
        <v>1040</v>
      </c>
      <c r="CV32" s="93">
        <f>SUM(CV7:CV30)</f>
        <v>963237717930.01001</v>
      </c>
      <c r="CW32" s="92">
        <f>SUM(CW7:CW30)</f>
        <v>0.99999999999999956</v>
      </c>
      <c r="CX32" s="90">
        <f>IF(CV32&lt;0,"Error",IF(AND(CQ32=0,CV32&gt;0),"New Comer",CV32-CQ32))</f>
        <v>7748731720.1499023</v>
      </c>
      <c r="CY32" s="91">
        <f>IF(AND(CQ32=0,CV32=0),"-",IF(CQ32=0,"",CX32/CQ32))</f>
        <v>8.1097028139348951E-3</v>
      </c>
      <c r="CZ32" s="97">
        <f>SUM(CZ7:CZ30)</f>
        <v>1133</v>
      </c>
      <c r="DA32" s="93">
        <f>SUM(DA7:DA30)</f>
        <v>996222250566.18018</v>
      </c>
      <c r="DB32" s="92">
        <f>SUM(DB7:DB30)</f>
        <v>1</v>
      </c>
      <c r="DC32" s="90">
        <f>IF(DA32&lt;0,"Error",IF(AND(CV32=0,DA32&gt;0),"New Comer",DA32-CV32))</f>
        <v>32984532636.170166</v>
      </c>
      <c r="DD32" s="91">
        <f>IF(AND(CV32=0,DA32=0),"-",IF(CV32=0,"",DC32/CV32))</f>
        <v>3.4243398096010666E-2</v>
      </c>
      <c r="DE32" s="97">
        <f>SUM(DE7:DE30)</f>
        <v>1146</v>
      </c>
      <c r="DF32" s="93">
        <f>SUM(DF7:DF30)</f>
        <v>994567052598.69995</v>
      </c>
      <c r="DG32" s="92">
        <f>SUM(DG7:DG30)</f>
        <v>0.99999999999999989</v>
      </c>
      <c r="DH32" s="90">
        <f>IF(DF32&lt;0,"Error",IF(AND(DA32=0,DF32&gt;0),"New Comer",DF32-DA32))</f>
        <v>-1655197967.4802246</v>
      </c>
      <c r="DI32" s="91">
        <f>IF(AND(DA32=0,DF32=0),"-",IF(DA32=0,"",DH32/DA32))</f>
        <v>-1.6614746022180599E-3</v>
      </c>
      <c r="DJ32" s="106">
        <f>SUM(DJ7:DJ30)</f>
        <v>1145</v>
      </c>
      <c r="DK32" s="115">
        <f>SUM(DK7:DK30)</f>
        <v>1017536892009.8201</v>
      </c>
      <c r="DL32" s="114">
        <f>SUM(DL7:DL30)</f>
        <v>0.99999999999999967</v>
      </c>
      <c r="DM32" s="113">
        <f>IF(DK32&lt;0,"Error",IF(AND(DF32=0,DK32&gt;0),"New Comer",DK32-DF32))</f>
        <v>22969839411.120117</v>
      </c>
      <c r="DN32" s="91">
        <f>IF(AND(DF32=0,DK32=0),"-",IF(DF32=0,"",DM32/DF32))</f>
        <v>2.3095315042965001E-2</v>
      </c>
      <c r="DO32" s="106">
        <f>SUM(DO7:DO30)</f>
        <v>1150</v>
      </c>
      <c r="DP32" s="115">
        <f>SUM(DP7:DP30)</f>
        <v>1046151140404.7701</v>
      </c>
      <c r="DQ32" s="116">
        <f>SUM(DQ7:DQ30)</f>
        <v>0.99999999999999989</v>
      </c>
      <c r="DR32" s="90">
        <f>IF(DP32&lt;0,"Error",IF(AND(DK32=0,DP32&gt;0),"New Comer",DP32-DK32))</f>
        <v>28614248394.950073</v>
      </c>
      <c r="DS32" s="91">
        <f>IF(AND(DK32=0,DP32=0),"-",IF(DK32=0,"",DR32/DK32))</f>
        <v>2.8121091844082173E-2</v>
      </c>
      <c r="DT32" s="106">
        <f>SUM(DT7:DT31)</f>
        <v>1152</v>
      </c>
      <c r="DU32" s="115">
        <f>SUM(DU7:DU31)</f>
        <v>1064857481687.8601</v>
      </c>
      <c r="DV32" s="116">
        <f>SUM(DV7:DV30)</f>
        <v>0.99999999999999967</v>
      </c>
      <c r="DW32" s="90">
        <f>IF(DU32&lt;0,"Error",IF(AND(DP32=0,DU32&gt;0),"New Comer",DU32-DP32))</f>
        <v>18706341283.089966</v>
      </c>
      <c r="DX32" s="91">
        <f>IF(AND(DP32=0,DU32=0),"-",IF(DP32=0,"",DW32/DP32))</f>
        <v>1.7881107767900754E-2</v>
      </c>
      <c r="DY32" s="106">
        <f>SUM(DY7:DY31)</f>
        <v>1156</v>
      </c>
      <c r="DZ32" s="115">
        <f>SUM(DZ7:DZ31)</f>
        <v>1088640444251.8201</v>
      </c>
      <c r="EA32" s="116">
        <f>SUM(EA7:EA30)</f>
        <v>0.99999999999999989</v>
      </c>
      <c r="EB32" s="90">
        <f>IF(DZ32&lt;0,"Error",IF(AND(DU32=0,DZ32&gt;0),"New Comer",DZ32-DU32))</f>
        <v>23782962563.959961</v>
      </c>
      <c r="EC32" s="91">
        <f>IF(AND(DU32=0,DZ32=0),"-",IF(DU32=0,"",EB32/DU32))</f>
        <v>2.2334409038721879E-2</v>
      </c>
      <c r="ED32" s="106">
        <f>SUM(ED7:ED31)</f>
        <v>1170</v>
      </c>
      <c r="EE32" s="115">
        <f>SUM(EE7:EE31)</f>
        <v>1109024979596.6902</v>
      </c>
      <c r="EF32" s="116">
        <f>SUM(EF7:EF30)</f>
        <v>0.99999999999999978</v>
      </c>
      <c r="EG32" s="90">
        <f>IF(EE32&lt;0,"Error",IF(AND(DZ32=0,EE32&gt;0),"New Comer",EE32-DZ32))</f>
        <v>20384535344.870117</v>
      </c>
      <c r="EH32" s="91">
        <f>IF(AND(DZ32=0,EE32=0),"-",IF(DZ32=0,"",EG32/DZ32))</f>
        <v>1.8724763949845361E-2</v>
      </c>
      <c r="EI32" s="106">
        <f>SUM(EI7:EI31)</f>
        <v>1174</v>
      </c>
      <c r="EJ32" s="115">
        <f>SUM(EJ7:EJ31)</f>
        <v>1108182589709.9397</v>
      </c>
      <c r="EK32" s="116">
        <f>SUM(EK7:EK30)</f>
        <v>1.0000000000000002</v>
      </c>
      <c r="EL32" s="90">
        <f>IF(EJ32&lt;0,"Error",IF(AND(EE32=0,EJ32&gt;0),"New Comer",EJ32-EE32))</f>
        <v>-842389886.75048828</v>
      </c>
      <c r="EM32" s="91">
        <f>IF(AND(EE32=0,EJ32=0),"-",IF(EE32=0,"",EL32/EE32))</f>
        <v>-7.5957701787459568E-4</v>
      </c>
      <c r="EN32" s="106">
        <f>SUM(EN7:EN31)</f>
        <v>1195</v>
      </c>
      <c r="EO32" s="115">
        <f>SUM(EO7:EO31)</f>
        <v>1148141703623.9199</v>
      </c>
      <c r="EP32" s="116">
        <f>SUM(EP7:EP30)</f>
        <v>1.0000000000000002</v>
      </c>
      <c r="EQ32" s="90">
        <f>IF(EO32&lt;0,"Error",IF(AND(EJ32=0,EO32&gt;0),"New Comer",EO32-EJ32))</f>
        <v>39959113913.980225</v>
      </c>
      <c r="ER32" s="91">
        <f>IF(AND(EJ32=0,EO32=0),"-",IF(EJ32=0,"",EQ32/EJ32))</f>
        <v>3.6058240117668054E-2</v>
      </c>
      <c r="ES32" s="106">
        <f>SUM(ES7:ES31)</f>
        <v>1217</v>
      </c>
      <c r="ET32" s="115">
        <f>SUM(ET7:ET31)</f>
        <v>1177993033802.5581</v>
      </c>
      <c r="EU32" s="116">
        <f>SUM(EU7:EU30)</f>
        <v>1.0000000000000002</v>
      </c>
      <c r="EV32" s="90">
        <f>IF(ET32&lt;0,"Error",IF(AND(EO32=0,ET32&gt;0),"New Comer",ET32-EO32))</f>
        <v>29851330178.638184</v>
      </c>
      <c r="EW32" s="91">
        <f>IF(AND(EO32=0,ET32=0),"-",IF(EO32=0,"",EV32/EO32))</f>
        <v>2.5999691575018469E-2</v>
      </c>
      <c r="EX32" s="106">
        <f>SUM(EX7:EX31)</f>
        <v>1233</v>
      </c>
      <c r="EY32" s="115">
        <f>SUM(EY7:EY31)</f>
        <v>1226577775414.5891</v>
      </c>
      <c r="EZ32" s="116">
        <f>SUM(EZ7:EZ30)</f>
        <v>1</v>
      </c>
      <c r="FA32" s="90">
        <f>IF(EY32&lt;0,"Error",IF(AND(ET32=0,EY32&gt;0),"New Comer",EY32-ET32))</f>
        <v>48584741612.031006</v>
      </c>
      <c r="FB32" s="91">
        <f>IF(AND(ET32=0,EY32=0),"-",IF(ET32=0,"",FA32/ET32))</f>
        <v>4.1243657829791745E-2</v>
      </c>
      <c r="FC32" s="106">
        <f>SUM(FC7:FC31)</f>
        <v>1267</v>
      </c>
      <c r="FD32" s="115">
        <f>SUM(FD7:FD31)</f>
        <v>1268989158809.6604</v>
      </c>
      <c r="FE32" s="116">
        <f>SUM(FE7:FE30)</f>
        <v>1.0000000000000004</v>
      </c>
      <c r="FF32" s="90">
        <f>IF(FD32&lt;0,"Error",IF(AND(EY32=0,FD32&gt;0),"New Comer",FD32-EY32))</f>
        <v>42411383395.071289</v>
      </c>
      <c r="FG32" s="91">
        <f>IF(AND(EY32=0,FD32=0),"-",IF(EY32=0,"",FF32/EY32))</f>
        <v>3.4577002979477627E-2</v>
      </c>
      <c r="FH32" s="106">
        <f>SUM(FH7:FH31)</f>
        <v>1281</v>
      </c>
      <c r="FI32" s="115">
        <f>SUM(FI7:FI31)</f>
        <v>1312372143538.5342</v>
      </c>
      <c r="FJ32" s="116">
        <f>SUM(FJ7:FJ30)</f>
        <v>1</v>
      </c>
      <c r="FK32" s="90">
        <f>IF(FI32&lt;0,"Error",IF(AND(FD32=0,FI32&gt;0),"New Comer",FI32-FD32))</f>
        <v>43382984728.873779</v>
      </c>
      <c r="FL32" s="91">
        <f>IF(AND(FD32=0,FI32=0),"-",IF(FD32=0,"",FK32/FD32))</f>
        <v>3.4187041258546262E-2</v>
      </c>
      <c r="FM32" s="106">
        <f>SUM(FM7:FM31)</f>
        <v>1302</v>
      </c>
      <c r="FN32" s="115">
        <f>SUM(FN7:FN31)</f>
        <v>1346442500758.6321</v>
      </c>
      <c r="FO32" s="116">
        <f>SUM(FO7:FO30)</f>
        <v>0.99999999999999989</v>
      </c>
      <c r="FP32" s="90">
        <f>IF(FN32&lt;0,"Error",IF(AND(FI32=0,FN32&gt;0),"New Comer",FN32-FI32))</f>
        <v>34070357220.0979</v>
      </c>
      <c r="FQ32" s="91">
        <f>IF(AND(FI32=0,FN32=0),"-",IF(FI32=0,"",FP32/FI32))</f>
        <v>2.5960896372148209E-2</v>
      </c>
      <c r="FR32" s="106">
        <f>SUM(FR7:FR31)</f>
        <v>1307</v>
      </c>
      <c r="FS32" s="115">
        <f>SUM(FS7:FS31)</f>
        <v>1355982411932.9619</v>
      </c>
      <c r="FT32" s="116">
        <f>SUM(FT7:FT30)</f>
        <v>0.99999999999999989</v>
      </c>
      <c r="FU32" s="90">
        <f>IF(FS32&lt;0,"Error",IF(AND(FN32=0,FS32&gt;0),"New Comer",FS32-FN32))</f>
        <v>9539911174.329834</v>
      </c>
      <c r="FV32" s="91">
        <f>IF(AND(FN32=0,FS32=0),"-",IF(FN32=0,"",FU32/FN32))</f>
        <v>7.0852718693555196E-3</v>
      </c>
      <c r="FW32" s="106">
        <f>SUM(FW7:FW31)</f>
        <v>1318</v>
      </c>
      <c r="FX32" s="115">
        <f>SUM(FX7:FX31)</f>
        <v>1352302384722.0356</v>
      </c>
      <c r="FY32" s="116">
        <f>SUM(FY7:FY30)</f>
        <v>1.0000000000000002</v>
      </c>
      <c r="FZ32" s="90">
        <f>IF(FX32&lt;0,"Error",IF(AND(FS32=0,FX32&gt;0),"New Comer",FX32-FS32))</f>
        <v>-3680027210.9262695</v>
      </c>
      <c r="GA32" s="91">
        <f>IF(AND(FS32=0,FX32=0),"-",IF(FS32=0,"",FZ32/FS32))</f>
        <v>-2.7139195748714516E-3</v>
      </c>
      <c r="GB32" s="106">
        <f>SUM(GB7:GB31)</f>
        <v>1340</v>
      </c>
      <c r="GC32" s="115">
        <f>SUM(GC7:GC31)</f>
        <v>1374393997224.8569</v>
      </c>
      <c r="GD32" s="116">
        <f>SUM(GD7:GD30)</f>
        <v>1.0000000000000002</v>
      </c>
      <c r="GE32" s="90">
        <f>IF(GC32&lt;0,"Error",IF(AND(FX32=0,GC32&gt;0),"New Comer",GC32-FX32))</f>
        <v>22091612502.821289</v>
      </c>
      <c r="GF32" s="91">
        <f>IF(AND(FX32=0,GC32=0),"-",IF(FX32=0,"",GE32/FX32))</f>
        <v>1.6336296343485483E-2</v>
      </c>
      <c r="GG32" s="106">
        <f>SUM(GG7:GG31)</f>
        <v>1352</v>
      </c>
      <c r="GH32" s="115">
        <f>SUM(GH7:GH31)</f>
        <v>1398066088865.9961</v>
      </c>
      <c r="GI32" s="116">
        <f>SUM(GI7:GI30)</f>
        <v>0.99999999999999978</v>
      </c>
      <c r="GJ32" s="90">
        <f>IF(GH32&lt;0,"Error",IF(AND(GC32=0,GH32&gt;0),"New Comer",GH32-GC32))</f>
        <v>23672091641.13916</v>
      </c>
      <c r="GK32" s="91">
        <f>IF(AND(GC32=0,GH32=0),"-",IF(GC32=0,"",GJ32/GC32))</f>
        <v>1.7223657618512068E-2</v>
      </c>
      <c r="GL32" s="106">
        <f>SUM(GL7:GL31)</f>
        <v>1363</v>
      </c>
      <c r="GM32" s="115">
        <f>SUM(GM7:GM31)</f>
        <v>1394328639364.3699</v>
      </c>
      <c r="GN32" s="116">
        <f>SUM(GN7:GN30)</f>
        <v>1</v>
      </c>
      <c r="GO32" s="90">
        <f>IF(GM32&lt;0,"Error",IF(AND(GH32=0,GM32&gt;0),"New Comer",GM32-GH32))</f>
        <v>-3737449501.6262207</v>
      </c>
      <c r="GP32" s="91">
        <f>IF(AND(GH32=0,GM32=0),"-",IF(GH32=0,"",GO32/GH32))</f>
        <v>-2.6732995896193669E-3</v>
      </c>
      <c r="GQ32" s="106">
        <f>SUM(GQ7:GQ31)</f>
        <v>1373</v>
      </c>
      <c r="GR32" s="115">
        <f>SUM(GR7:GR31)</f>
        <v>1359715445159.1797</v>
      </c>
      <c r="GS32" s="116">
        <f>SUM(GS7:GS30)</f>
        <v>0.99999999999999989</v>
      </c>
      <c r="GT32" s="90">
        <f>IF(GR32&lt;0,"Error",IF(AND(GM32=0,GR32&gt;0),"New Comer",GR32-GM32))</f>
        <v>-34613194205.190186</v>
      </c>
      <c r="GU32" s="91">
        <f>IF(AND(GM32=0,GR32=0),"-",IF(GM32=0,"",GT32/GM32))</f>
        <v>-2.4824272576778772E-2</v>
      </c>
    </row>
    <row r="34" spans="1:155" ht="21.75">
      <c r="A34" s="48" t="s">
        <v>27</v>
      </c>
    </row>
    <row r="35" spans="1:155" ht="21.75">
      <c r="A35" s="63" t="s">
        <v>164</v>
      </c>
    </row>
    <row r="36" spans="1:155" ht="21.75">
      <c r="A36" s="52" t="s">
        <v>162</v>
      </c>
      <c r="EY36" s="128"/>
    </row>
    <row r="37" spans="1:155" ht="21.75">
      <c r="A37" s="52" t="s">
        <v>163</v>
      </c>
    </row>
    <row r="38" spans="1:155" ht="21.75">
      <c r="A38" s="49"/>
    </row>
    <row r="39" spans="1:155" ht="21.75">
      <c r="A39" s="50"/>
    </row>
    <row r="40" spans="1:155" ht="21.75">
      <c r="A40" s="50"/>
    </row>
  </sheetData>
  <mergeCells count="75">
    <mergeCell ref="DR4:DS4"/>
    <mergeCell ref="ED3:EH3"/>
    <mergeCell ref="EG4:EH4"/>
    <mergeCell ref="DH4:DI4"/>
    <mergeCell ref="DJ3:DN3"/>
    <mergeCell ref="DM4:DN4"/>
    <mergeCell ref="DT3:DX3"/>
    <mergeCell ref="DW4:DX4"/>
    <mergeCell ref="K3:M3"/>
    <mergeCell ref="N3:P3"/>
    <mergeCell ref="Q3:S3"/>
    <mergeCell ref="Z3:AB3"/>
    <mergeCell ref="W3:Y3"/>
    <mergeCell ref="T3:V3"/>
    <mergeCell ref="AC3:AE3"/>
    <mergeCell ref="AF3:AH3"/>
    <mergeCell ref="BB3:BF3"/>
    <mergeCell ref="AO3:AQ3"/>
    <mergeCell ref="AI3:AK3"/>
    <mergeCell ref="AW3:BA3"/>
    <mergeCell ref="AL3:AN3"/>
    <mergeCell ref="AR3:AV3"/>
    <mergeCell ref="BG3:BK3"/>
    <mergeCell ref="AU4:AV4"/>
    <mergeCell ref="BE4:BF4"/>
    <mergeCell ref="CI4:CJ4"/>
    <mergeCell ref="CA3:CE3"/>
    <mergeCell ref="AZ4:BA4"/>
    <mergeCell ref="BJ4:BK4"/>
    <mergeCell ref="BL3:BP3"/>
    <mergeCell ref="BO4:BP4"/>
    <mergeCell ref="BT4:BU4"/>
    <mergeCell ref="BV3:BZ3"/>
    <mergeCell ref="BY4:BZ4"/>
    <mergeCell ref="CF3:CJ3"/>
    <mergeCell ref="CD4:CE4"/>
    <mergeCell ref="BQ3:BU3"/>
    <mergeCell ref="ES3:EW3"/>
    <mergeCell ref="EV4:EW4"/>
    <mergeCell ref="CK3:CO3"/>
    <mergeCell ref="CN4:CO4"/>
    <mergeCell ref="DC4:DD4"/>
    <mergeCell ref="CU3:CY3"/>
    <mergeCell ref="CX4:CY4"/>
    <mergeCell ref="CP3:CT3"/>
    <mergeCell ref="CS4:CT4"/>
    <mergeCell ref="CZ3:DD3"/>
    <mergeCell ref="DE3:DI3"/>
    <mergeCell ref="EI3:EM3"/>
    <mergeCell ref="EL4:EM4"/>
    <mergeCell ref="DY3:EC3"/>
    <mergeCell ref="EB4:EC4"/>
    <mergeCell ref="DO3:DS3"/>
    <mergeCell ref="GQ3:GU3"/>
    <mergeCell ref="GT4:GU4"/>
    <mergeCell ref="GL3:GP3"/>
    <mergeCell ref="GO4:GP4"/>
    <mergeCell ref="EN3:ER3"/>
    <mergeCell ref="EQ4:ER4"/>
    <mergeCell ref="FR3:FV3"/>
    <mergeCell ref="FU4:FV4"/>
    <mergeCell ref="FC3:FG3"/>
    <mergeCell ref="FF4:FG4"/>
    <mergeCell ref="EX3:FB3"/>
    <mergeCell ref="FA4:FB4"/>
    <mergeCell ref="FM3:FQ3"/>
    <mergeCell ref="FP4:FQ4"/>
    <mergeCell ref="FH3:FL3"/>
    <mergeCell ref="FK4:FL4"/>
    <mergeCell ref="FW3:GA3"/>
    <mergeCell ref="FZ4:GA4"/>
    <mergeCell ref="GG3:GK3"/>
    <mergeCell ref="GJ4:GK4"/>
    <mergeCell ref="GB3:GF3"/>
    <mergeCell ref="GE4:GF4"/>
  </mergeCells>
  <phoneticPr fontId="0" type="noConversion"/>
  <printOptions horizontalCentered="1" verticalCentered="1"/>
  <pageMargins left="0.19" right="0.23" top="0.28999999999999998" bottom="0.31" header="0.2" footer="0.26"/>
  <pageSetup paperSize="9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DEFA9-1EBD-4A3D-AB94-F9AD2FCD4EB4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20" customWidth="1"/>
    <col min="2" max="2" width="54.7109375" style="120" customWidth="1"/>
    <col min="3" max="3" width="50.7109375" style="120" customWidth="1"/>
    <col min="4" max="4" width="10.140625" style="121" bestFit="1" customWidth="1"/>
    <col min="5" max="16384" width="9.140625" style="120"/>
  </cols>
  <sheetData>
    <row r="1" spans="1:4" s="119" customFormat="1" ht="15.75">
      <c r="A1" s="117" t="s">
        <v>33</v>
      </c>
      <c r="B1" s="117" t="s">
        <v>34</v>
      </c>
      <c r="C1" s="117" t="s">
        <v>35</v>
      </c>
      <c r="D1" s="118" t="s">
        <v>36</v>
      </c>
    </row>
    <row r="2" spans="1:4">
      <c r="A2" s="120" t="s">
        <v>37</v>
      </c>
      <c r="B2" s="120" t="s">
        <v>38</v>
      </c>
      <c r="C2" s="120" t="s">
        <v>39</v>
      </c>
    </row>
    <row r="3" spans="1:4">
      <c r="A3" s="120" t="s">
        <v>40</v>
      </c>
      <c r="B3" s="120" t="s">
        <v>41</v>
      </c>
      <c r="C3" s="120" t="s">
        <v>42</v>
      </c>
      <c r="D3" s="121">
        <v>3</v>
      </c>
    </row>
    <row r="4" spans="1:4">
      <c r="A4" s="120" t="s">
        <v>43</v>
      </c>
      <c r="B4" s="120" t="s">
        <v>44</v>
      </c>
      <c r="C4" s="120" t="s">
        <v>45</v>
      </c>
    </row>
    <row r="5" spans="1:4">
      <c r="A5" s="51" t="s">
        <v>119</v>
      </c>
      <c r="B5" s="120" t="s">
        <v>120</v>
      </c>
      <c r="C5" s="120" t="s">
        <v>121</v>
      </c>
      <c r="D5" s="121" t="s">
        <v>122</v>
      </c>
    </row>
    <row r="6" spans="1:4">
      <c r="A6" s="120" t="s">
        <v>46</v>
      </c>
      <c r="B6" s="120" t="s">
        <v>47</v>
      </c>
      <c r="C6" s="120" t="s">
        <v>48</v>
      </c>
    </row>
    <row r="7" spans="1:4">
      <c r="A7" s="120" t="s">
        <v>49</v>
      </c>
      <c r="B7" s="120" t="s">
        <v>50</v>
      </c>
      <c r="C7" s="120" t="s">
        <v>51</v>
      </c>
    </row>
    <row r="8" spans="1:4">
      <c r="A8" s="120" t="s">
        <v>149</v>
      </c>
      <c r="B8" s="120" t="s">
        <v>150</v>
      </c>
      <c r="C8" s="120" t="s">
        <v>151</v>
      </c>
      <c r="D8" s="121">
        <v>23</v>
      </c>
    </row>
    <row r="9" spans="1:4">
      <c r="A9" s="120" t="s">
        <v>123</v>
      </c>
      <c r="B9" s="120" t="s">
        <v>124</v>
      </c>
      <c r="C9" s="120" t="s">
        <v>125</v>
      </c>
      <c r="D9" s="121" t="s">
        <v>93</v>
      </c>
    </row>
    <row r="10" spans="1:4">
      <c r="A10" s="120" t="s">
        <v>152</v>
      </c>
      <c r="B10" s="120" t="s">
        <v>153</v>
      </c>
      <c r="C10" s="120" t="s">
        <v>126</v>
      </c>
      <c r="D10" s="121" t="s">
        <v>154</v>
      </c>
    </row>
    <row r="11" spans="1:4">
      <c r="A11" s="120" t="s">
        <v>52</v>
      </c>
      <c r="B11" s="120" t="s">
        <v>53</v>
      </c>
      <c r="C11" s="120" t="s">
        <v>54</v>
      </c>
      <c r="D11" s="121">
        <v>4</v>
      </c>
    </row>
    <row r="12" spans="1:4">
      <c r="A12" s="120" t="s">
        <v>127</v>
      </c>
      <c r="B12" s="122" t="s">
        <v>128</v>
      </c>
      <c r="C12" s="120" t="s">
        <v>55</v>
      </c>
      <c r="D12" s="121">
        <v>22</v>
      </c>
    </row>
    <row r="13" spans="1:4">
      <c r="A13" s="120" t="s">
        <v>56</v>
      </c>
      <c r="B13" s="120" t="s">
        <v>57</v>
      </c>
      <c r="C13" s="120" t="s">
        <v>58</v>
      </c>
    </row>
    <row r="14" spans="1:4">
      <c r="A14" s="120" t="s">
        <v>59</v>
      </c>
      <c r="B14" s="120" t="s">
        <v>60</v>
      </c>
      <c r="C14" s="51" t="s">
        <v>61</v>
      </c>
    </row>
    <row r="15" spans="1:4">
      <c r="A15" s="120" t="s">
        <v>62</v>
      </c>
      <c r="B15" s="120" t="s">
        <v>63</v>
      </c>
      <c r="C15" s="120" t="s">
        <v>64</v>
      </c>
      <c r="D15" s="121">
        <v>8</v>
      </c>
    </row>
    <row r="16" spans="1:4">
      <c r="A16" s="120" t="s">
        <v>129</v>
      </c>
      <c r="B16" s="120" t="s">
        <v>130</v>
      </c>
      <c r="C16" s="122" t="s">
        <v>131</v>
      </c>
      <c r="D16" s="121" t="s">
        <v>132</v>
      </c>
    </row>
    <row r="17" spans="1:4">
      <c r="A17" s="120" t="s">
        <v>65</v>
      </c>
      <c r="B17" s="120" t="s">
        <v>66</v>
      </c>
      <c r="C17" s="120" t="s">
        <v>67</v>
      </c>
    </row>
    <row r="18" spans="1:4" hidden="1">
      <c r="A18" s="120" t="s">
        <v>68</v>
      </c>
      <c r="B18" s="120" t="s">
        <v>69</v>
      </c>
      <c r="C18" s="120" t="s">
        <v>70</v>
      </c>
    </row>
    <row r="19" spans="1:4">
      <c r="A19" s="120" t="s">
        <v>71</v>
      </c>
      <c r="B19" s="120" t="s">
        <v>72</v>
      </c>
      <c r="C19" s="120" t="s">
        <v>73</v>
      </c>
    </row>
    <row r="20" spans="1:4">
      <c r="A20" s="120" t="s">
        <v>133</v>
      </c>
      <c r="B20" s="120" t="s">
        <v>74</v>
      </c>
      <c r="C20" s="120" t="s">
        <v>75</v>
      </c>
      <c r="D20" s="121">
        <v>15</v>
      </c>
    </row>
    <row r="21" spans="1:4">
      <c r="A21" s="120" t="s">
        <v>98</v>
      </c>
      <c r="B21" s="120" t="s">
        <v>100</v>
      </c>
      <c r="C21" s="120" t="s">
        <v>101</v>
      </c>
      <c r="D21" s="121">
        <v>13</v>
      </c>
    </row>
    <row r="22" spans="1:4">
      <c r="A22" s="120" t="s">
        <v>99</v>
      </c>
      <c r="B22" s="120" t="s">
        <v>102</v>
      </c>
      <c r="C22" s="120" t="s">
        <v>103</v>
      </c>
    </row>
    <row r="23" spans="1:4">
      <c r="A23" s="120" t="s">
        <v>155</v>
      </c>
      <c r="B23" s="120" t="s">
        <v>156</v>
      </c>
      <c r="C23" s="120" t="s">
        <v>157</v>
      </c>
      <c r="D23" s="121" t="s">
        <v>158</v>
      </c>
    </row>
    <row r="24" spans="1:4">
      <c r="A24" s="120" t="s">
        <v>134</v>
      </c>
      <c r="B24" s="120" t="s">
        <v>135</v>
      </c>
      <c r="C24" s="120" t="s">
        <v>136</v>
      </c>
    </row>
    <row r="25" spans="1:4">
      <c r="A25" s="120" t="s">
        <v>179</v>
      </c>
      <c r="B25" s="120" t="s">
        <v>180</v>
      </c>
      <c r="C25" s="120" t="s">
        <v>181</v>
      </c>
      <c r="D25" s="121">
        <v>26</v>
      </c>
    </row>
    <row r="27" spans="1:4" ht="21">
      <c r="A27" s="123" t="s">
        <v>76</v>
      </c>
    </row>
    <row r="28" spans="1:4" ht="21.75">
      <c r="A28" s="124" t="s">
        <v>77</v>
      </c>
    </row>
    <row r="29" spans="1:4" ht="21.75">
      <c r="A29" s="125" t="s">
        <v>78</v>
      </c>
    </row>
    <row r="30" spans="1:4" ht="21.75">
      <c r="A30" s="124" t="s">
        <v>79</v>
      </c>
    </row>
    <row r="31" spans="1:4" ht="21.75">
      <c r="A31" s="124" t="s">
        <v>80</v>
      </c>
    </row>
    <row r="32" spans="1:4" ht="21.75">
      <c r="A32" s="124" t="s">
        <v>81</v>
      </c>
    </row>
    <row r="33" spans="1:1" ht="21.75">
      <c r="A33" s="124" t="s">
        <v>82</v>
      </c>
    </row>
    <row r="34" spans="1:1" ht="21.75">
      <c r="A34" s="124" t="s">
        <v>96</v>
      </c>
    </row>
    <row r="35" spans="1:1" ht="21.75">
      <c r="A35" s="126" t="s">
        <v>83</v>
      </c>
    </row>
    <row r="36" spans="1:1" ht="21.75">
      <c r="A36" s="126" t="s">
        <v>84</v>
      </c>
    </row>
    <row r="37" spans="1:1" ht="21.75">
      <c r="A37" s="124" t="s">
        <v>88</v>
      </c>
    </row>
    <row r="38" spans="1:1" ht="21.75">
      <c r="A38" s="124" t="s">
        <v>89</v>
      </c>
    </row>
    <row r="39" spans="1:1" ht="21.75">
      <c r="A39" s="124" t="s">
        <v>94</v>
      </c>
    </row>
    <row r="40" spans="1:1" ht="21.75">
      <c r="A40" s="126" t="s">
        <v>104</v>
      </c>
    </row>
    <row r="41" spans="1:1" ht="21.75">
      <c r="A41" s="124" t="s">
        <v>105</v>
      </c>
    </row>
    <row r="42" spans="1:1" ht="21.75">
      <c r="A42" s="124" t="s">
        <v>137</v>
      </c>
    </row>
    <row r="43" spans="1:1" ht="21.75">
      <c r="A43" s="126" t="s">
        <v>138</v>
      </c>
    </row>
    <row r="44" spans="1:1" ht="21.75">
      <c r="A44" s="126" t="s">
        <v>139</v>
      </c>
    </row>
    <row r="45" spans="1:1" ht="21.75">
      <c r="A45" s="126" t="s">
        <v>140</v>
      </c>
    </row>
    <row r="46" spans="1:1" ht="21.75">
      <c r="A46" s="126" t="s">
        <v>141</v>
      </c>
    </row>
    <row r="47" spans="1:1" ht="21.75">
      <c r="A47" s="126" t="s">
        <v>142</v>
      </c>
    </row>
    <row r="48" spans="1:1" ht="21.75">
      <c r="A48" s="126" t="s">
        <v>143</v>
      </c>
    </row>
    <row r="49" spans="1:1" ht="21.75">
      <c r="A49" s="126" t="s">
        <v>144</v>
      </c>
    </row>
    <row r="50" spans="1:1" ht="21.75">
      <c r="A50" s="126" t="s">
        <v>159</v>
      </c>
    </row>
    <row r="51" spans="1:1" ht="21.75">
      <c r="A51" s="126" t="s">
        <v>160</v>
      </c>
    </row>
    <row r="52" spans="1:1" ht="21.75">
      <c r="A52" s="126" t="s">
        <v>161</v>
      </c>
    </row>
    <row r="53" spans="1:1" ht="21.75">
      <c r="A53" s="126" t="s">
        <v>182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FIF2022</vt:lpstr>
      <vt:lpstr>AMC </vt:lpstr>
      <vt:lpstr>'FIF2022'!Print_Area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2007-01-31T01:42:56Z</dcterms:created>
  <dcterms:modified xsi:type="dcterms:W3CDTF">2025-05-08T07:05:04Z</dcterms:modified>
</cp:coreProperties>
</file>