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4\ltf_2024\"/>
    </mc:Choice>
  </mc:AlternateContent>
  <xr:revisionPtr revIDLastSave="0" documentId="13_ncr:1_{B4523834-C2D5-408D-B658-B6CC1ABCC119}" xr6:coauthVersionLast="36" xr6:coauthVersionMax="36" xr10:uidLastSave="{00000000-0000-0000-0000-000000000000}"/>
  <bookViews>
    <workbookView xWindow="0" yWindow="0" windowWidth="20490" windowHeight="7245" xr2:uid="{00000000-000D-0000-FFFF-FFFF00000000}"/>
  </bookViews>
  <sheets>
    <sheet name="LTF2022" sheetId="1" r:id="rId1"/>
  </sheets>
  <definedNames>
    <definedName name="_xlnm.Print_Area" localSheetId="0">'LTF2022'!$A$1:$S$32</definedName>
  </definedNames>
  <calcPr calcId="191029" concurrentCalc="0"/>
</workbook>
</file>

<file path=xl/calcChain.xml><?xml version="1.0" encoding="utf-8"?>
<calcChain xmlns="http://schemas.openxmlformats.org/spreadsheetml/2006/main">
  <c r="GF32" i="1" l="1"/>
  <c r="GA32" i="1"/>
  <c r="GH32" i="1"/>
  <c r="GI32" i="1"/>
  <c r="GG7" i="1"/>
  <c r="GG8" i="1"/>
  <c r="GG9" i="1"/>
  <c r="GG10" i="1"/>
  <c r="GG12" i="1"/>
  <c r="GG13" i="1"/>
  <c r="GG16" i="1"/>
  <c r="GG17" i="1"/>
  <c r="GG18" i="1"/>
  <c r="GG19" i="1"/>
  <c r="GG20" i="1"/>
  <c r="GG21" i="1"/>
  <c r="GG22" i="1"/>
  <c r="GG23" i="1"/>
  <c r="GG24" i="1"/>
  <c r="GG25" i="1"/>
  <c r="GG26" i="1"/>
  <c r="GG27" i="1"/>
  <c r="GG28" i="1"/>
  <c r="GG29" i="1"/>
  <c r="GG30" i="1"/>
  <c r="GG31" i="1"/>
  <c r="GG32" i="1"/>
  <c r="GE32" i="1"/>
  <c r="GI31" i="1"/>
  <c r="GH31" i="1"/>
  <c r="GI30" i="1"/>
  <c r="GH30" i="1"/>
  <c r="GI29" i="1"/>
  <c r="GH29" i="1"/>
  <c r="GH28" i="1"/>
  <c r="GI28" i="1"/>
  <c r="GH27" i="1"/>
  <c r="GI27" i="1"/>
  <c r="GH26" i="1"/>
  <c r="GI26" i="1"/>
  <c r="GH25" i="1"/>
  <c r="GI25" i="1"/>
  <c r="GH24" i="1"/>
  <c r="GI24" i="1"/>
  <c r="GH23" i="1"/>
  <c r="GI23" i="1"/>
  <c r="GH22" i="1"/>
  <c r="GI22" i="1"/>
  <c r="GH21" i="1"/>
  <c r="GI21" i="1"/>
  <c r="GH20" i="1"/>
  <c r="GI20" i="1"/>
  <c r="GH19" i="1"/>
  <c r="GI19" i="1"/>
  <c r="GH18" i="1"/>
  <c r="GI18" i="1"/>
  <c r="GH17" i="1"/>
  <c r="GI17" i="1"/>
  <c r="GH16" i="1"/>
  <c r="GI16" i="1"/>
  <c r="GH14" i="1"/>
  <c r="GI14" i="1"/>
  <c r="GH13" i="1"/>
  <c r="GI13" i="1"/>
  <c r="GH12" i="1"/>
  <c r="GI12" i="1"/>
  <c r="GH10" i="1"/>
  <c r="GI10" i="1"/>
  <c r="GH9" i="1"/>
  <c r="GI9" i="1"/>
  <c r="GH8" i="1"/>
  <c r="GI8" i="1"/>
  <c r="GH7" i="1"/>
  <c r="GI7" i="1"/>
  <c r="FV32" i="1"/>
  <c r="GC32" i="1"/>
  <c r="GD32" i="1"/>
  <c r="GB7" i="1"/>
  <c r="GB8" i="1"/>
  <c r="GB9" i="1"/>
  <c r="GB10" i="1"/>
  <c r="GB12" i="1"/>
  <c r="GB13" i="1"/>
  <c r="GB16" i="1"/>
  <c r="GB17" i="1"/>
  <c r="GB18" i="1"/>
  <c r="GB19" i="1"/>
  <c r="GB20" i="1"/>
  <c r="GB21" i="1"/>
  <c r="GB22" i="1"/>
  <c r="GB23" i="1"/>
  <c r="GB24" i="1"/>
  <c r="GB25" i="1"/>
  <c r="GB26" i="1"/>
  <c r="GB27" i="1"/>
  <c r="GB28" i="1"/>
  <c r="GB29" i="1"/>
  <c r="GB30" i="1"/>
  <c r="GB31" i="1"/>
  <c r="GB32" i="1"/>
  <c r="FZ32" i="1"/>
  <c r="GD31" i="1"/>
  <c r="GC31" i="1"/>
  <c r="GD30" i="1"/>
  <c r="GC30" i="1"/>
  <c r="GD29" i="1"/>
  <c r="GC29" i="1"/>
  <c r="GC28" i="1"/>
  <c r="GD28" i="1"/>
  <c r="GC27" i="1"/>
  <c r="GD27" i="1"/>
  <c r="GC26" i="1"/>
  <c r="GD26" i="1"/>
  <c r="GC25" i="1"/>
  <c r="GD25" i="1"/>
  <c r="GC24" i="1"/>
  <c r="GD24" i="1"/>
  <c r="GC23" i="1"/>
  <c r="GD23" i="1"/>
  <c r="GC22" i="1"/>
  <c r="GD22" i="1"/>
  <c r="GC21" i="1"/>
  <c r="GD21" i="1"/>
  <c r="GC20" i="1"/>
  <c r="GD20" i="1"/>
  <c r="GC19" i="1"/>
  <c r="GD19" i="1"/>
  <c r="GC18" i="1"/>
  <c r="GD18" i="1"/>
  <c r="GC17" i="1"/>
  <c r="GD17" i="1"/>
  <c r="GC16" i="1"/>
  <c r="GD16" i="1"/>
  <c r="GC14" i="1"/>
  <c r="GD14" i="1"/>
  <c r="GC13" i="1"/>
  <c r="GD13" i="1"/>
  <c r="GC12" i="1"/>
  <c r="GD12" i="1"/>
  <c r="GC10" i="1"/>
  <c r="GD10" i="1"/>
  <c r="GC9" i="1"/>
  <c r="GD9" i="1"/>
  <c r="GC8" i="1"/>
  <c r="GD8" i="1"/>
  <c r="GC7" i="1"/>
  <c r="GD7" i="1"/>
  <c r="FQ32" i="1"/>
  <c r="FX32" i="1"/>
  <c r="FY32" i="1"/>
  <c r="FW7" i="1"/>
  <c r="FW8" i="1"/>
  <c r="FW9" i="1"/>
  <c r="FW10" i="1"/>
  <c r="FW12" i="1"/>
  <c r="FW13" i="1"/>
  <c r="FW16" i="1"/>
  <c r="FW17" i="1"/>
  <c r="FW18" i="1"/>
  <c r="FW19" i="1"/>
  <c r="FW20" i="1"/>
  <c r="FW21" i="1"/>
  <c r="FW22" i="1"/>
  <c r="FW23" i="1"/>
  <c r="FW24" i="1"/>
  <c r="FW25" i="1"/>
  <c r="FW26" i="1"/>
  <c r="FW27" i="1"/>
  <c r="FW28" i="1"/>
  <c r="FW29" i="1"/>
  <c r="FW30" i="1"/>
  <c r="FW31" i="1"/>
  <c r="FW32" i="1"/>
  <c r="FU32" i="1"/>
  <c r="FY31" i="1"/>
  <c r="FX31" i="1"/>
  <c r="FY30" i="1"/>
  <c r="FX30" i="1"/>
  <c r="FY29" i="1"/>
  <c r="FX29" i="1"/>
  <c r="FX28" i="1"/>
  <c r="FY28" i="1"/>
  <c r="FX27" i="1"/>
  <c r="FY27" i="1"/>
  <c r="FX26" i="1"/>
  <c r="FY26" i="1"/>
  <c r="FX25" i="1"/>
  <c r="FY25" i="1"/>
  <c r="FX24" i="1"/>
  <c r="FY24" i="1"/>
  <c r="FX23" i="1"/>
  <c r="FY23" i="1"/>
  <c r="FX22" i="1"/>
  <c r="FY22" i="1"/>
  <c r="FX21" i="1"/>
  <c r="FY21" i="1"/>
  <c r="FX20" i="1"/>
  <c r="FY20" i="1"/>
  <c r="FX19" i="1"/>
  <c r="FY19" i="1"/>
  <c r="FX18" i="1"/>
  <c r="FY18" i="1"/>
  <c r="FX17" i="1"/>
  <c r="FY17" i="1"/>
  <c r="FX16" i="1"/>
  <c r="FY16" i="1"/>
  <c r="FX14" i="1"/>
  <c r="FY14" i="1"/>
  <c r="FX13" i="1"/>
  <c r="FY13" i="1"/>
  <c r="FX12" i="1"/>
  <c r="FY12" i="1"/>
  <c r="FX10" i="1"/>
  <c r="FY10" i="1"/>
  <c r="FX9" i="1"/>
  <c r="FY9" i="1"/>
  <c r="FX8" i="1"/>
  <c r="FY8" i="1"/>
  <c r="FX7" i="1"/>
  <c r="FY7" i="1"/>
  <c r="FR28" i="1"/>
  <c r="FP32" i="1"/>
  <c r="FT31" i="1"/>
  <c r="FS31" i="1"/>
  <c r="FT30" i="1"/>
  <c r="FS30" i="1"/>
  <c r="FT29" i="1"/>
  <c r="FS29" i="1"/>
  <c r="FS28" i="1"/>
  <c r="FT28" i="1"/>
  <c r="FT27" i="1"/>
  <c r="FS27" i="1"/>
  <c r="FS26" i="1"/>
  <c r="FT26" i="1"/>
  <c r="FS25" i="1"/>
  <c r="FT25" i="1"/>
  <c r="FS24" i="1"/>
  <c r="FT24" i="1"/>
  <c r="FS23" i="1"/>
  <c r="FT23" i="1"/>
  <c r="FS22" i="1"/>
  <c r="FT22" i="1"/>
  <c r="FS21" i="1"/>
  <c r="FT21" i="1"/>
  <c r="FS20" i="1"/>
  <c r="FT20" i="1"/>
  <c r="FS19" i="1"/>
  <c r="FT19" i="1"/>
  <c r="FS18" i="1"/>
  <c r="FT18" i="1"/>
  <c r="FS17" i="1"/>
  <c r="FT17" i="1"/>
  <c r="FS16" i="1"/>
  <c r="FT16" i="1"/>
  <c r="FS14" i="1"/>
  <c r="FT14" i="1"/>
  <c r="FS13" i="1"/>
  <c r="FT13" i="1"/>
  <c r="FS12" i="1"/>
  <c r="FT12" i="1"/>
  <c r="FS10" i="1"/>
  <c r="FT10" i="1"/>
  <c r="FS9" i="1"/>
  <c r="FT9" i="1"/>
  <c r="FS8" i="1"/>
  <c r="FT8" i="1"/>
  <c r="FS7" i="1"/>
  <c r="FT7" i="1"/>
  <c r="FR29" i="1"/>
  <c r="FR25" i="1"/>
  <c r="FR18" i="1"/>
  <c r="FR10" i="1"/>
  <c r="FR7" i="1"/>
  <c r="FR22" i="1"/>
  <c r="FR8" i="1"/>
  <c r="FR23" i="1"/>
  <c r="FR13" i="1"/>
  <c r="FR19" i="1"/>
  <c r="FR26" i="1"/>
  <c r="FR9" i="1"/>
  <c r="FR16" i="1"/>
  <c r="FR24" i="1"/>
  <c r="FR31" i="1"/>
  <c r="FR21" i="1"/>
  <c r="FR12" i="1"/>
  <c r="FR17" i="1"/>
  <c r="FR20" i="1"/>
  <c r="FR27" i="1"/>
  <c r="FR30" i="1"/>
  <c r="FL32" i="1"/>
  <c r="FM29" i="1"/>
  <c r="FK32" i="1"/>
  <c r="FO31" i="1"/>
  <c r="FN31" i="1"/>
  <c r="FO30" i="1"/>
  <c r="FN30" i="1"/>
  <c r="FO29" i="1"/>
  <c r="FN29" i="1"/>
  <c r="FN28" i="1"/>
  <c r="FO28" i="1"/>
  <c r="FO27" i="1"/>
  <c r="FN27" i="1"/>
  <c r="FN26" i="1"/>
  <c r="FO26" i="1"/>
  <c r="FO25" i="1"/>
  <c r="FN25" i="1"/>
  <c r="FN24" i="1"/>
  <c r="FO24" i="1"/>
  <c r="FO23" i="1"/>
  <c r="FN23" i="1"/>
  <c r="FN22" i="1"/>
  <c r="FO22" i="1"/>
  <c r="FN21" i="1"/>
  <c r="FO21" i="1"/>
  <c r="FN20" i="1"/>
  <c r="FO20" i="1"/>
  <c r="FN19" i="1"/>
  <c r="FO19" i="1"/>
  <c r="FN18" i="1"/>
  <c r="FO18" i="1"/>
  <c r="FN17" i="1"/>
  <c r="FO17" i="1"/>
  <c r="FN16" i="1"/>
  <c r="FO16" i="1"/>
  <c r="FN14" i="1"/>
  <c r="FO14" i="1"/>
  <c r="FN13" i="1"/>
  <c r="FO13" i="1"/>
  <c r="FN12" i="1"/>
  <c r="FO12" i="1"/>
  <c r="FN10" i="1"/>
  <c r="FO10" i="1"/>
  <c r="FN9" i="1"/>
  <c r="FO9" i="1"/>
  <c r="FO8" i="1"/>
  <c r="FN8" i="1"/>
  <c r="FN7" i="1"/>
  <c r="FO7" i="1"/>
  <c r="FR32" i="1"/>
  <c r="FS32" i="1"/>
  <c r="FT32" i="1"/>
  <c r="FM26" i="1"/>
  <c r="FM13" i="1"/>
  <c r="FM18" i="1"/>
  <c r="FM24" i="1"/>
  <c r="FM17" i="1"/>
  <c r="FM23" i="1"/>
  <c r="FM9" i="1"/>
  <c r="FM21" i="1"/>
  <c r="FM27" i="1"/>
  <c r="FM7" i="1"/>
  <c r="FM10" i="1"/>
  <c r="FM31" i="1"/>
  <c r="FM20" i="1"/>
  <c r="FM19" i="1"/>
  <c r="FM22" i="1"/>
  <c r="FM25" i="1"/>
  <c r="FM28" i="1"/>
  <c r="FM8" i="1"/>
  <c r="FM16" i="1"/>
  <c r="FM12" i="1"/>
  <c r="FM30" i="1"/>
  <c r="FG32" i="1"/>
  <c r="FH28" i="1"/>
  <c r="FF32" i="1"/>
  <c r="FJ31" i="1"/>
  <c r="FI31" i="1"/>
  <c r="FJ30" i="1"/>
  <c r="FI30" i="1"/>
  <c r="FJ29" i="1"/>
  <c r="FI29" i="1"/>
  <c r="FI28" i="1"/>
  <c r="FJ28" i="1"/>
  <c r="FI27" i="1"/>
  <c r="FJ27" i="1"/>
  <c r="FI26" i="1"/>
  <c r="FJ26" i="1"/>
  <c r="FJ25" i="1"/>
  <c r="FI25" i="1"/>
  <c r="FI24" i="1"/>
  <c r="FJ24" i="1"/>
  <c r="FJ23" i="1"/>
  <c r="FI23" i="1"/>
  <c r="FI22" i="1"/>
  <c r="FJ22" i="1"/>
  <c r="FI21" i="1"/>
  <c r="FJ21" i="1"/>
  <c r="FI20" i="1"/>
  <c r="FJ20" i="1"/>
  <c r="FI19" i="1"/>
  <c r="FJ19" i="1"/>
  <c r="FI18" i="1"/>
  <c r="FJ18" i="1"/>
  <c r="FI17" i="1"/>
  <c r="FJ17" i="1"/>
  <c r="FI16" i="1"/>
  <c r="FJ16" i="1"/>
  <c r="FI14" i="1"/>
  <c r="FJ14" i="1"/>
  <c r="FI13" i="1"/>
  <c r="FJ13" i="1"/>
  <c r="FI12" i="1"/>
  <c r="FJ12" i="1"/>
  <c r="FI10" i="1"/>
  <c r="FJ10" i="1"/>
  <c r="FI9" i="1"/>
  <c r="FJ9" i="1"/>
  <c r="FI8" i="1"/>
  <c r="FJ8" i="1"/>
  <c r="FI7" i="1"/>
  <c r="FJ7" i="1"/>
  <c r="FN32" i="1"/>
  <c r="FO32" i="1"/>
  <c r="FM32" i="1"/>
  <c r="FH8" i="1"/>
  <c r="FH19" i="1"/>
  <c r="FH29" i="1"/>
  <c r="FH16" i="1"/>
  <c r="FH12" i="1"/>
  <c r="FH7" i="1"/>
  <c r="FH31" i="1"/>
  <c r="FH18" i="1"/>
  <c r="FH23" i="1"/>
  <c r="FH26" i="1"/>
  <c r="FH17" i="1"/>
  <c r="FH9" i="1"/>
  <c r="FH13" i="1"/>
  <c r="FH21" i="1"/>
  <c r="FH27" i="1"/>
  <c r="FH20" i="1"/>
  <c r="FH24" i="1"/>
  <c r="FH10" i="1"/>
  <c r="FH22" i="1"/>
  <c r="FH25" i="1"/>
  <c r="FH30" i="1"/>
  <c r="FB32" i="1"/>
  <c r="FC18" i="1"/>
  <c r="FA32" i="1"/>
  <c r="FE31" i="1"/>
  <c r="FD31" i="1"/>
  <c r="FE30" i="1"/>
  <c r="FD30" i="1"/>
  <c r="FE29" i="1"/>
  <c r="FD29" i="1"/>
  <c r="FD28" i="1"/>
  <c r="FE28" i="1"/>
  <c r="FD27" i="1"/>
  <c r="FE27" i="1"/>
  <c r="FE26" i="1"/>
  <c r="FD26" i="1"/>
  <c r="FD25" i="1"/>
  <c r="FE25" i="1"/>
  <c r="FD24" i="1"/>
  <c r="FE24" i="1"/>
  <c r="FD23" i="1"/>
  <c r="FE23" i="1"/>
  <c r="FE22" i="1"/>
  <c r="FD22" i="1"/>
  <c r="FD21" i="1"/>
  <c r="FE21" i="1"/>
  <c r="FD20" i="1"/>
  <c r="FE20" i="1"/>
  <c r="FD19" i="1"/>
  <c r="FE19" i="1"/>
  <c r="FD18" i="1"/>
  <c r="FE18" i="1"/>
  <c r="FD17" i="1"/>
  <c r="FE17" i="1"/>
  <c r="FD16" i="1"/>
  <c r="FE16" i="1"/>
  <c r="FD14" i="1"/>
  <c r="FE14" i="1"/>
  <c r="FD13" i="1"/>
  <c r="FE13" i="1"/>
  <c r="FD12" i="1"/>
  <c r="FE12" i="1"/>
  <c r="FD10" i="1"/>
  <c r="FE10" i="1"/>
  <c r="FD9" i="1"/>
  <c r="FE9" i="1"/>
  <c r="FD8" i="1"/>
  <c r="FE8" i="1"/>
  <c r="FD7" i="1"/>
  <c r="FE7" i="1"/>
  <c r="FI32" i="1"/>
  <c r="FJ32" i="1"/>
  <c r="FH32" i="1"/>
  <c r="FC29" i="1"/>
  <c r="FC26" i="1"/>
  <c r="FC7" i="1"/>
  <c r="FC13" i="1"/>
  <c r="FC9" i="1"/>
  <c r="FC16" i="1"/>
  <c r="FC10" i="1"/>
  <c r="FC20" i="1"/>
  <c r="FC8" i="1"/>
  <c r="FC12" i="1"/>
  <c r="FC17" i="1"/>
  <c r="FC27" i="1"/>
  <c r="FC23" i="1"/>
  <c r="FC21" i="1"/>
  <c r="FC24" i="1"/>
  <c r="FC31" i="1"/>
  <c r="FC22" i="1"/>
  <c r="FC25" i="1"/>
  <c r="FC28" i="1"/>
  <c r="FC19" i="1"/>
  <c r="FC30" i="1"/>
  <c r="EW32" i="1"/>
  <c r="EX29" i="1"/>
  <c r="EV32" i="1"/>
  <c r="EZ31" i="1"/>
  <c r="EY31" i="1"/>
  <c r="EZ30" i="1"/>
  <c r="EY30" i="1"/>
  <c r="EZ29" i="1"/>
  <c r="EY29" i="1"/>
  <c r="EY28" i="1"/>
  <c r="EZ28" i="1"/>
  <c r="EY27" i="1"/>
  <c r="EZ27" i="1"/>
  <c r="EY26" i="1"/>
  <c r="EZ26" i="1"/>
  <c r="EY25" i="1"/>
  <c r="EZ25" i="1"/>
  <c r="EY24" i="1"/>
  <c r="EZ24" i="1"/>
  <c r="EY23" i="1"/>
  <c r="EZ23" i="1"/>
  <c r="EY22" i="1"/>
  <c r="EZ22" i="1"/>
  <c r="EY21" i="1"/>
  <c r="EZ21" i="1"/>
  <c r="EY20" i="1"/>
  <c r="EZ20" i="1"/>
  <c r="EY19" i="1"/>
  <c r="EZ19" i="1"/>
  <c r="EY18" i="1"/>
  <c r="EZ18" i="1"/>
  <c r="EY17" i="1"/>
  <c r="EZ17" i="1"/>
  <c r="EY16" i="1"/>
  <c r="EZ16" i="1"/>
  <c r="EY14" i="1"/>
  <c r="EZ14" i="1"/>
  <c r="EY13" i="1"/>
  <c r="EZ13" i="1"/>
  <c r="EY12" i="1"/>
  <c r="EZ12" i="1"/>
  <c r="EY10" i="1"/>
  <c r="EZ10" i="1"/>
  <c r="EY9" i="1"/>
  <c r="EZ9" i="1"/>
  <c r="EY8" i="1"/>
  <c r="EZ8" i="1"/>
  <c r="EY7" i="1"/>
  <c r="EZ7" i="1"/>
  <c r="EX23" i="1"/>
  <c r="FD32" i="1"/>
  <c r="FE32" i="1"/>
  <c r="EX25" i="1"/>
  <c r="EX30" i="1"/>
  <c r="EX12" i="1"/>
  <c r="EX19" i="1"/>
  <c r="EX21" i="1"/>
  <c r="EX26" i="1"/>
  <c r="FC32" i="1"/>
  <c r="EX7" i="1"/>
  <c r="EX8" i="1"/>
  <c r="EX17" i="1"/>
  <c r="EX18" i="1"/>
  <c r="EX13" i="1"/>
  <c r="EX9" i="1"/>
  <c r="EX31" i="1"/>
  <c r="EX27" i="1"/>
  <c r="EX16" i="1"/>
  <c r="EX24" i="1"/>
  <c r="EX28" i="1"/>
  <c r="EX10" i="1"/>
  <c r="EX20" i="1"/>
  <c r="EX22" i="1"/>
  <c r="EQ32" i="1"/>
  <c r="ER32" i="1"/>
  <c r="ES29" i="1"/>
  <c r="EU31" i="1"/>
  <c r="ET31" i="1"/>
  <c r="EU30" i="1"/>
  <c r="ET30" i="1"/>
  <c r="EU29" i="1"/>
  <c r="ET29" i="1"/>
  <c r="ET28" i="1"/>
  <c r="EU28" i="1"/>
  <c r="ET27" i="1"/>
  <c r="EU27" i="1"/>
  <c r="ET26" i="1"/>
  <c r="EU26" i="1"/>
  <c r="ET25" i="1"/>
  <c r="EU25" i="1"/>
  <c r="ET24" i="1"/>
  <c r="EU24" i="1"/>
  <c r="ET23" i="1"/>
  <c r="EU23" i="1"/>
  <c r="EU22" i="1"/>
  <c r="ET22" i="1"/>
  <c r="EU21" i="1"/>
  <c r="ET21" i="1"/>
  <c r="ET20" i="1"/>
  <c r="EU20" i="1"/>
  <c r="ET19" i="1"/>
  <c r="EU19" i="1"/>
  <c r="ET18" i="1"/>
  <c r="EU18" i="1"/>
  <c r="ET17" i="1"/>
  <c r="EU17" i="1"/>
  <c r="ET16" i="1"/>
  <c r="EU16" i="1"/>
  <c r="ET14" i="1"/>
  <c r="EU14" i="1"/>
  <c r="ET13" i="1"/>
  <c r="EU13" i="1"/>
  <c r="ET12" i="1"/>
  <c r="EU12" i="1"/>
  <c r="ET9" i="1"/>
  <c r="EU9" i="1"/>
  <c r="ET8" i="1"/>
  <c r="EU8" i="1"/>
  <c r="ET7" i="1"/>
  <c r="EU7" i="1"/>
  <c r="EX32" i="1"/>
  <c r="EY32" i="1"/>
  <c r="EZ32" i="1"/>
  <c r="ET10" i="1"/>
  <c r="EU10" i="1"/>
  <c r="ES8" i="1"/>
  <c r="ES30" i="1"/>
  <c r="ES7" i="1"/>
  <c r="ES19" i="1"/>
  <c r="ES26" i="1"/>
  <c r="ES12" i="1"/>
  <c r="ES17" i="1"/>
  <c r="ES24" i="1"/>
  <c r="ES13" i="1"/>
  <c r="ES18" i="1"/>
  <c r="ES22" i="1"/>
  <c r="ES9" i="1"/>
  <c r="ES16" i="1"/>
  <c r="ES23" i="1"/>
  <c r="ES10" i="1"/>
  <c r="ES20" i="1"/>
  <c r="ES21" i="1"/>
  <c r="ES27" i="1"/>
  <c r="ES28" i="1"/>
  <c r="ES31" i="1"/>
  <c r="ES25" i="1"/>
  <c r="EM32" i="1"/>
  <c r="EN31" i="1"/>
  <c r="EL32" i="1"/>
  <c r="EP31" i="1"/>
  <c r="EO31" i="1"/>
  <c r="EP30" i="1"/>
  <c r="EO30" i="1"/>
  <c r="EP29" i="1"/>
  <c r="EO29" i="1"/>
  <c r="EO28" i="1"/>
  <c r="EP28" i="1"/>
  <c r="EO27" i="1"/>
  <c r="EP27" i="1"/>
  <c r="EO26" i="1"/>
  <c r="EP26" i="1"/>
  <c r="EO25" i="1"/>
  <c r="EP25" i="1"/>
  <c r="EO24" i="1"/>
  <c r="EP24" i="1"/>
  <c r="EP23" i="1"/>
  <c r="EO23" i="1"/>
  <c r="EO22" i="1"/>
  <c r="EP22" i="1"/>
  <c r="EO21" i="1"/>
  <c r="EP21" i="1"/>
  <c r="EO20" i="1"/>
  <c r="EP20" i="1"/>
  <c r="EO19" i="1"/>
  <c r="EP19" i="1"/>
  <c r="EO18" i="1"/>
  <c r="EP18" i="1"/>
  <c r="EO17" i="1"/>
  <c r="EP17" i="1"/>
  <c r="EO16" i="1"/>
  <c r="EP16" i="1"/>
  <c r="EO14" i="1"/>
  <c r="EP14" i="1"/>
  <c r="EO13" i="1"/>
  <c r="EP13" i="1"/>
  <c r="EO12" i="1"/>
  <c r="EP12" i="1"/>
  <c r="EO10" i="1"/>
  <c r="EP10" i="1"/>
  <c r="EO9" i="1"/>
  <c r="EP9" i="1"/>
  <c r="EO8" i="1"/>
  <c r="EP8" i="1"/>
  <c r="EO7" i="1"/>
  <c r="EP7" i="1"/>
  <c r="ES32" i="1"/>
  <c r="ET32" i="1"/>
  <c r="EU32" i="1"/>
  <c r="EN10" i="1"/>
  <c r="EN23" i="1"/>
  <c r="EN27" i="1"/>
  <c r="EN8" i="1"/>
  <c r="EN19" i="1"/>
  <c r="EN18" i="1"/>
  <c r="EN26" i="1"/>
  <c r="EN21" i="1"/>
  <c r="EN29" i="1"/>
  <c r="EN12" i="1"/>
  <c r="EN16" i="1"/>
  <c r="EN24" i="1"/>
  <c r="EN9" i="1"/>
  <c r="EN22" i="1"/>
  <c r="EN30" i="1"/>
  <c r="EN13" i="1"/>
  <c r="EN17" i="1"/>
  <c r="EN25" i="1"/>
  <c r="EN7" i="1"/>
  <c r="EN20" i="1"/>
  <c r="EN28" i="1"/>
  <c r="EH32" i="1"/>
  <c r="EI29" i="1"/>
  <c r="EG32" i="1"/>
  <c r="EK31" i="1"/>
  <c r="EJ31" i="1"/>
  <c r="EK30" i="1"/>
  <c r="EJ30" i="1"/>
  <c r="EK29" i="1"/>
  <c r="EJ29" i="1"/>
  <c r="EJ28" i="1"/>
  <c r="EK28" i="1"/>
  <c r="EJ27" i="1"/>
  <c r="EK27" i="1"/>
  <c r="EJ26" i="1"/>
  <c r="EK26" i="1"/>
  <c r="EK25" i="1"/>
  <c r="EJ25" i="1"/>
  <c r="EJ24" i="1"/>
  <c r="EK24" i="1"/>
  <c r="EJ23" i="1"/>
  <c r="EK23" i="1"/>
  <c r="EJ22" i="1"/>
  <c r="EK22" i="1"/>
  <c r="EJ21" i="1"/>
  <c r="EK21" i="1"/>
  <c r="EJ20" i="1"/>
  <c r="EK20" i="1"/>
  <c r="EJ19" i="1"/>
  <c r="EK19" i="1"/>
  <c r="EJ18" i="1"/>
  <c r="EK18" i="1"/>
  <c r="EJ17" i="1"/>
  <c r="EK17" i="1"/>
  <c r="EJ16" i="1"/>
  <c r="EK16" i="1"/>
  <c r="EJ14" i="1"/>
  <c r="EK14" i="1"/>
  <c r="EJ13" i="1"/>
  <c r="EK13" i="1"/>
  <c r="EJ12" i="1"/>
  <c r="EK12" i="1"/>
  <c r="EJ10" i="1"/>
  <c r="EK10" i="1"/>
  <c r="EJ9" i="1"/>
  <c r="EK9" i="1"/>
  <c r="EJ8" i="1"/>
  <c r="EK8" i="1"/>
  <c r="EJ7" i="1"/>
  <c r="EK7" i="1"/>
  <c r="EN32" i="1"/>
  <c r="EO32" i="1"/>
  <c r="EP32" i="1"/>
  <c r="EI16" i="1"/>
  <c r="EI10" i="1"/>
  <c r="EI17" i="1"/>
  <c r="EI24" i="1"/>
  <c r="EI23" i="1"/>
  <c r="EI12" i="1"/>
  <c r="EI31" i="1"/>
  <c r="EI26" i="1"/>
  <c r="EI20" i="1"/>
  <c r="EI30" i="1"/>
  <c r="EI27" i="1"/>
  <c r="EI7" i="1"/>
  <c r="EI21" i="1"/>
  <c r="EI8" i="1"/>
  <c r="EI22" i="1"/>
  <c r="EI25" i="1"/>
  <c r="EI28" i="1"/>
  <c r="EI13" i="1"/>
  <c r="EI9" i="1"/>
  <c r="EI18" i="1"/>
  <c r="EI19" i="1"/>
  <c r="EC32" i="1"/>
  <c r="EB32" i="1"/>
  <c r="EF31" i="1"/>
  <c r="EE31" i="1"/>
  <c r="EF30" i="1"/>
  <c r="EE30" i="1"/>
  <c r="EF29" i="1"/>
  <c r="EE29" i="1"/>
  <c r="EF28" i="1"/>
  <c r="EE28" i="1"/>
  <c r="EF27" i="1"/>
  <c r="EE27" i="1"/>
  <c r="EE26" i="1"/>
  <c r="EF26" i="1"/>
  <c r="EE25" i="1"/>
  <c r="EF25" i="1"/>
  <c r="EE24" i="1"/>
  <c r="EF24" i="1"/>
  <c r="EE23" i="1"/>
  <c r="EF23" i="1"/>
  <c r="EE22" i="1"/>
  <c r="EF22" i="1"/>
  <c r="EE21" i="1"/>
  <c r="EF21" i="1"/>
  <c r="EE20" i="1"/>
  <c r="EF20" i="1"/>
  <c r="EE19" i="1"/>
  <c r="EF19" i="1"/>
  <c r="EE18" i="1"/>
  <c r="EF18" i="1"/>
  <c r="EE17" i="1"/>
  <c r="EF17" i="1"/>
  <c r="EE16" i="1"/>
  <c r="EF16" i="1"/>
  <c r="EE14" i="1"/>
  <c r="EF14" i="1"/>
  <c r="EE13" i="1"/>
  <c r="EF13" i="1"/>
  <c r="EE12" i="1"/>
  <c r="EF12" i="1"/>
  <c r="EE10" i="1"/>
  <c r="EF10" i="1"/>
  <c r="EE9" i="1"/>
  <c r="EF9" i="1"/>
  <c r="EE8" i="1"/>
  <c r="EF8" i="1"/>
  <c r="EE7" i="1"/>
  <c r="EF7" i="1"/>
  <c r="DX32" i="1"/>
  <c r="DY31" i="1"/>
  <c r="DW32" i="1"/>
  <c r="EA31" i="1"/>
  <c r="DZ31" i="1"/>
  <c r="EA30" i="1"/>
  <c r="EI32" i="1"/>
  <c r="EE32" i="1"/>
  <c r="EF32" i="1"/>
  <c r="EJ32" i="1"/>
  <c r="EK32" i="1"/>
  <c r="ED7" i="1"/>
  <c r="ED16" i="1"/>
  <c r="ED10" i="1"/>
  <c r="ED20" i="1"/>
  <c r="ED23" i="1"/>
  <c r="ED8" i="1"/>
  <c r="ED12" i="1"/>
  <c r="ED17" i="1"/>
  <c r="ED27" i="1"/>
  <c r="ED26" i="1"/>
  <c r="ED9" i="1"/>
  <c r="ED13" i="1"/>
  <c r="ED18" i="1"/>
  <c r="ED21" i="1"/>
  <c r="ED24" i="1"/>
  <c r="ED29" i="1"/>
  <c r="ED28" i="1"/>
  <c r="ED19" i="1"/>
  <c r="ED22" i="1"/>
  <c r="ED25" i="1"/>
  <c r="ED31" i="1"/>
  <c r="ED30" i="1"/>
  <c r="ED32" i="1"/>
  <c r="DZ30" i="1"/>
  <c r="EA29" i="1"/>
  <c r="DZ29" i="1"/>
  <c r="DZ28" i="1"/>
  <c r="EA28" i="1"/>
  <c r="DZ27" i="1"/>
  <c r="EA27" i="1"/>
  <c r="DZ26" i="1"/>
  <c r="EA26" i="1"/>
  <c r="DZ25" i="1"/>
  <c r="EA25" i="1"/>
  <c r="DZ24" i="1"/>
  <c r="EA24" i="1"/>
  <c r="DZ23" i="1"/>
  <c r="EA23" i="1"/>
  <c r="DZ22" i="1"/>
  <c r="EA22" i="1"/>
  <c r="DZ21" i="1"/>
  <c r="EA21" i="1"/>
  <c r="DZ20" i="1"/>
  <c r="EA20" i="1"/>
  <c r="DZ19" i="1"/>
  <c r="EA19" i="1"/>
  <c r="DZ18" i="1"/>
  <c r="EA18" i="1"/>
  <c r="DZ17" i="1"/>
  <c r="EA17" i="1"/>
  <c r="DZ16" i="1"/>
  <c r="EA16" i="1"/>
  <c r="DZ14" i="1"/>
  <c r="EA14" i="1"/>
  <c r="DZ13" i="1"/>
  <c r="EA13" i="1"/>
  <c r="DZ12" i="1"/>
  <c r="EA12" i="1"/>
  <c r="DZ10" i="1"/>
  <c r="EA10" i="1"/>
  <c r="DZ9" i="1"/>
  <c r="EA9" i="1"/>
  <c r="DZ8" i="1"/>
  <c r="EA8" i="1"/>
  <c r="DZ7" i="1"/>
  <c r="EA7" i="1"/>
  <c r="DY28" i="1"/>
  <c r="DY8" i="1"/>
  <c r="DY17" i="1"/>
  <c r="DY21" i="1"/>
  <c r="DY12" i="1"/>
  <c r="DY25" i="1"/>
  <c r="DY18" i="1"/>
  <c r="DY29" i="1"/>
  <c r="DY13" i="1"/>
  <c r="DY22" i="1"/>
  <c r="DY26" i="1"/>
  <c r="DY19" i="1"/>
  <c r="DY23" i="1"/>
  <c r="DY27" i="1"/>
  <c r="DY30" i="1"/>
  <c r="DY10" i="1"/>
  <c r="DY16" i="1"/>
  <c r="DY20" i="1"/>
  <c r="DY9" i="1"/>
  <c r="DY7" i="1"/>
  <c r="DY24" i="1"/>
  <c r="DS32" i="1"/>
  <c r="DR32" i="1"/>
  <c r="DV30" i="1"/>
  <c r="DU30" i="1"/>
  <c r="DV29" i="1"/>
  <c r="DU29" i="1"/>
  <c r="DU28" i="1"/>
  <c r="DV28" i="1"/>
  <c r="DU27" i="1"/>
  <c r="DV27" i="1"/>
  <c r="DU26" i="1"/>
  <c r="DV26" i="1"/>
  <c r="DU25" i="1"/>
  <c r="DV25" i="1"/>
  <c r="DU24" i="1"/>
  <c r="DV24" i="1"/>
  <c r="DU23" i="1"/>
  <c r="DV23" i="1"/>
  <c r="DU22" i="1"/>
  <c r="DV22" i="1"/>
  <c r="DU21" i="1"/>
  <c r="DV21" i="1"/>
  <c r="DU20" i="1"/>
  <c r="DV20" i="1"/>
  <c r="DU19" i="1"/>
  <c r="DV19" i="1"/>
  <c r="DU18" i="1"/>
  <c r="DV18" i="1"/>
  <c r="DU17" i="1"/>
  <c r="DV17" i="1"/>
  <c r="DU16" i="1"/>
  <c r="DV16" i="1"/>
  <c r="DU14" i="1"/>
  <c r="DV14" i="1"/>
  <c r="DU13" i="1"/>
  <c r="DV13" i="1"/>
  <c r="DU12" i="1"/>
  <c r="DV12" i="1"/>
  <c r="DU10" i="1"/>
  <c r="DV10" i="1"/>
  <c r="DU9" i="1"/>
  <c r="DV9" i="1"/>
  <c r="DU8" i="1"/>
  <c r="DV8" i="1"/>
  <c r="DU7" i="1"/>
  <c r="DV7" i="1"/>
  <c r="DY32" i="1"/>
  <c r="DZ32" i="1"/>
  <c r="EA32" i="1"/>
  <c r="DT28" i="1"/>
  <c r="DT25" i="1"/>
  <c r="DT8" i="1"/>
  <c r="DT22" i="1"/>
  <c r="DT26" i="1"/>
  <c r="DT9" i="1"/>
  <c r="DT19" i="1"/>
  <c r="DT16" i="1"/>
  <c r="DT10" i="1"/>
  <c r="DT20" i="1"/>
  <c r="DT23" i="1"/>
  <c r="DT27" i="1"/>
  <c r="DT21" i="1"/>
  <c r="DT13" i="1"/>
  <c r="DT30" i="1"/>
  <c r="DT17" i="1"/>
  <c r="DT18" i="1"/>
  <c r="DT7" i="1"/>
  <c r="DT12" i="1"/>
  <c r="DT24" i="1"/>
  <c r="DT29" i="1"/>
  <c r="DN32" i="1"/>
  <c r="DM32" i="1"/>
  <c r="DQ30" i="1"/>
  <c r="DP30" i="1"/>
  <c r="DQ29" i="1"/>
  <c r="DP29" i="1"/>
  <c r="DP28" i="1"/>
  <c r="DQ28" i="1"/>
  <c r="DP27" i="1"/>
  <c r="DQ27" i="1"/>
  <c r="DP26" i="1"/>
  <c r="DQ26" i="1"/>
  <c r="DP25" i="1"/>
  <c r="DQ25" i="1"/>
  <c r="DP24" i="1"/>
  <c r="DQ24" i="1"/>
  <c r="DP23" i="1"/>
  <c r="DQ23" i="1"/>
  <c r="DP22" i="1"/>
  <c r="DQ22" i="1"/>
  <c r="DP21" i="1"/>
  <c r="DQ21" i="1"/>
  <c r="DP20" i="1"/>
  <c r="DQ20" i="1"/>
  <c r="DP19" i="1"/>
  <c r="DQ19" i="1"/>
  <c r="DP18" i="1"/>
  <c r="DQ18" i="1"/>
  <c r="DP17" i="1"/>
  <c r="DQ17" i="1"/>
  <c r="DP16" i="1"/>
  <c r="DQ16" i="1"/>
  <c r="DP14" i="1"/>
  <c r="DQ14" i="1"/>
  <c r="DP13" i="1"/>
  <c r="DQ13" i="1"/>
  <c r="DP12" i="1"/>
  <c r="DQ12" i="1"/>
  <c r="DP10" i="1"/>
  <c r="DQ10" i="1"/>
  <c r="DP9" i="1"/>
  <c r="DQ9" i="1"/>
  <c r="DP8" i="1"/>
  <c r="DQ8" i="1"/>
  <c r="DP7" i="1"/>
  <c r="DQ7" i="1"/>
  <c r="DT32" i="1"/>
  <c r="DO24" i="1"/>
  <c r="DU32" i="1"/>
  <c r="DV32" i="1"/>
  <c r="DO13" i="1"/>
  <c r="DO9" i="1"/>
  <c r="DO19" i="1"/>
  <c r="DO22" i="1"/>
  <c r="DO25" i="1"/>
  <c r="DO29" i="1"/>
  <c r="DO16" i="1"/>
  <c r="DO26" i="1"/>
  <c r="DO17" i="1"/>
  <c r="DO23" i="1"/>
  <c r="DO7" i="1"/>
  <c r="DO30" i="1"/>
  <c r="DO12" i="1"/>
  <c r="DO10" i="1"/>
  <c r="DO20" i="1"/>
  <c r="DO8" i="1"/>
  <c r="DO18" i="1"/>
  <c r="DO21" i="1"/>
  <c r="DO28" i="1"/>
  <c r="DO27" i="1"/>
  <c r="DI32" i="1"/>
  <c r="DH32" i="1"/>
  <c r="DL30" i="1"/>
  <c r="DK30" i="1"/>
  <c r="DL29" i="1"/>
  <c r="DK29" i="1"/>
  <c r="DK28" i="1"/>
  <c r="DL28" i="1"/>
  <c r="DK27" i="1"/>
  <c r="DL27" i="1"/>
  <c r="DK26" i="1"/>
  <c r="DL26" i="1"/>
  <c r="DK25" i="1"/>
  <c r="DL25" i="1"/>
  <c r="DK24" i="1"/>
  <c r="DL24" i="1"/>
  <c r="DK23" i="1"/>
  <c r="DL23" i="1"/>
  <c r="DK22" i="1"/>
  <c r="DL22" i="1"/>
  <c r="DK21" i="1"/>
  <c r="DL21" i="1"/>
  <c r="DK20" i="1"/>
  <c r="DL20" i="1"/>
  <c r="DK19" i="1"/>
  <c r="DL19" i="1"/>
  <c r="DK18" i="1"/>
  <c r="DL18" i="1"/>
  <c r="DK17" i="1"/>
  <c r="DL17" i="1"/>
  <c r="DK16" i="1"/>
  <c r="DL16" i="1"/>
  <c r="DK14" i="1"/>
  <c r="DL14" i="1"/>
  <c r="DK13" i="1"/>
  <c r="DL13" i="1"/>
  <c r="DK12" i="1"/>
  <c r="DL12" i="1"/>
  <c r="DK10" i="1"/>
  <c r="DL10" i="1"/>
  <c r="DK9" i="1"/>
  <c r="DL9" i="1"/>
  <c r="DK8" i="1"/>
  <c r="DL8" i="1"/>
  <c r="DK7" i="1"/>
  <c r="DL7" i="1"/>
  <c r="DO32" i="1"/>
  <c r="DJ29" i="1"/>
  <c r="DP32" i="1"/>
  <c r="DQ32" i="1"/>
  <c r="DJ9" i="1"/>
  <c r="DJ26" i="1"/>
  <c r="DJ7" i="1"/>
  <c r="DJ28" i="1"/>
  <c r="DJ24" i="1"/>
  <c r="DJ22" i="1"/>
  <c r="DJ20" i="1"/>
  <c r="DJ16" i="1"/>
  <c r="DJ10" i="1"/>
  <c r="DJ18" i="1"/>
  <c r="DJ12" i="1"/>
  <c r="DJ19" i="1"/>
  <c r="DJ27" i="1"/>
  <c r="DJ30" i="1"/>
  <c r="DJ13" i="1"/>
  <c r="DJ17" i="1"/>
  <c r="DJ25" i="1"/>
  <c r="DJ23" i="1"/>
  <c r="DJ8" i="1"/>
  <c r="DJ21" i="1"/>
  <c r="DC32" i="1"/>
  <c r="DD32" i="1"/>
  <c r="DG30" i="1"/>
  <c r="DF30" i="1"/>
  <c r="DG29" i="1"/>
  <c r="DF29" i="1"/>
  <c r="DF28" i="1"/>
  <c r="DG28" i="1"/>
  <c r="DF27" i="1"/>
  <c r="DG27" i="1"/>
  <c r="DF26" i="1"/>
  <c r="DG26" i="1"/>
  <c r="DF25" i="1"/>
  <c r="DG25" i="1"/>
  <c r="DF24" i="1"/>
  <c r="DG24" i="1"/>
  <c r="DF23" i="1"/>
  <c r="DG23" i="1"/>
  <c r="DF22" i="1"/>
  <c r="DG22" i="1"/>
  <c r="DF21" i="1"/>
  <c r="DG21" i="1"/>
  <c r="DF20" i="1"/>
  <c r="DG20" i="1"/>
  <c r="DF19" i="1"/>
  <c r="DG19" i="1"/>
  <c r="DF18" i="1"/>
  <c r="DG18" i="1"/>
  <c r="DF17" i="1"/>
  <c r="DG17" i="1"/>
  <c r="DF16" i="1"/>
  <c r="DG16" i="1"/>
  <c r="DF14" i="1"/>
  <c r="DG14" i="1"/>
  <c r="DF13" i="1"/>
  <c r="DG13" i="1"/>
  <c r="DF12" i="1"/>
  <c r="DG12" i="1"/>
  <c r="DF10" i="1"/>
  <c r="DG10" i="1"/>
  <c r="DF9" i="1"/>
  <c r="DG9" i="1"/>
  <c r="DF8" i="1"/>
  <c r="DG8" i="1"/>
  <c r="DF7" i="1"/>
  <c r="DG7" i="1"/>
  <c r="DE16" i="1"/>
  <c r="DJ32" i="1"/>
  <c r="DK32" i="1"/>
  <c r="DL32" i="1"/>
  <c r="DE12" i="1"/>
  <c r="DE18" i="1"/>
  <c r="DE9" i="1"/>
  <c r="DE22" i="1"/>
  <c r="DE30" i="1"/>
  <c r="DE17" i="1"/>
  <c r="DE25" i="1"/>
  <c r="DE13" i="1"/>
  <c r="DE20" i="1"/>
  <c r="DE28" i="1"/>
  <c r="DE7" i="1"/>
  <c r="DE10" i="1"/>
  <c r="DE23" i="1"/>
  <c r="DE26" i="1"/>
  <c r="DE8" i="1"/>
  <c r="DE21" i="1"/>
  <c r="DE29" i="1"/>
  <c r="DE24" i="1"/>
  <c r="DE19" i="1"/>
  <c r="DE27" i="1"/>
  <c r="CY32" i="1"/>
  <c r="CX32" i="1"/>
  <c r="DB30" i="1"/>
  <c r="DA30" i="1"/>
  <c r="DB29" i="1"/>
  <c r="DA29" i="1"/>
  <c r="DA28" i="1"/>
  <c r="DB28" i="1"/>
  <c r="DA27" i="1"/>
  <c r="DB27" i="1"/>
  <c r="DA26" i="1"/>
  <c r="DB26" i="1"/>
  <c r="DA25" i="1"/>
  <c r="DB25" i="1"/>
  <c r="DA24" i="1"/>
  <c r="DB24" i="1"/>
  <c r="DA23" i="1"/>
  <c r="DB23" i="1"/>
  <c r="DA22" i="1"/>
  <c r="DB22" i="1"/>
  <c r="DA21" i="1"/>
  <c r="DB21" i="1"/>
  <c r="DA20" i="1"/>
  <c r="DB20" i="1"/>
  <c r="DA19" i="1"/>
  <c r="DB19" i="1"/>
  <c r="DA18" i="1"/>
  <c r="DB18" i="1"/>
  <c r="DA17" i="1"/>
  <c r="DB17" i="1"/>
  <c r="DA16" i="1"/>
  <c r="DB16" i="1"/>
  <c r="DA14" i="1"/>
  <c r="DB14" i="1"/>
  <c r="DA13" i="1"/>
  <c r="DB13" i="1"/>
  <c r="DA12" i="1"/>
  <c r="DB12" i="1"/>
  <c r="DA10" i="1"/>
  <c r="DB10" i="1"/>
  <c r="DA9" i="1"/>
  <c r="DB9" i="1"/>
  <c r="DA8" i="1"/>
  <c r="DB8" i="1"/>
  <c r="DA7" i="1"/>
  <c r="DB7" i="1"/>
  <c r="CZ13" i="1"/>
  <c r="CZ27" i="1"/>
  <c r="CZ28" i="1"/>
  <c r="CZ19" i="1"/>
  <c r="CZ22" i="1"/>
  <c r="CZ12" i="1"/>
  <c r="CZ18" i="1"/>
  <c r="CZ23" i="1"/>
  <c r="CZ24" i="1"/>
  <c r="CZ20" i="1"/>
  <c r="CZ16" i="1"/>
  <c r="CZ8" i="1"/>
  <c r="CZ9" i="1"/>
  <c r="CZ26" i="1"/>
  <c r="CZ30" i="1"/>
  <c r="DF32" i="1"/>
  <c r="DG32" i="1"/>
  <c r="CZ10" i="1"/>
  <c r="CZ17" i="1"/>
  <c r="CZ21" i="1"/>
  <c r="CZ25" i="1"/>
  <c r="CZ7" i="1"/>
  <c r="DE32" i="1"/>
  <c r="CZ29" i="1"/>
  <c r="CT32" i="1"/>
  <c r="CS32" i="1"/>
  <c r="CW30" i="1"/>
  <c r="CV30" i="1"/>
  <c r="CW29" i="1"/>
  <c r="CV29" i="1"/>
  <c r="CV28" i="1"/>
  <c r="CW28" i="1"/>
  <c r="CV27" i="1"/>
  <c r="CW27" i="1"/>
  <c r="CV26" i="1"/>
  <c r="CW26" i="1"/>
  <c r="CV25" i="1"/>
  <c r="CW25" i="1"/>
  <c r="CV24" i="1"/>
  <c r="CW24" i="1"/>
  <c r="CV23" i="1"/>
  <c r="CW23" i="1"/>
  <c r="CV22" i="1"/>
  <c r="CW22" i="1"/>
  <c r="CV21" i="1"/>
  <c r="CW21" i="1"/>
  <c r="CV20" i="1"/>
  <c r="CW20" i="1"/>
  <c r="CV19" i="1"/>
  <c r="CW19" i="1"/>
  <c r="CV18" i="1"/>
  <c r="CW18" i="1"/>
  <c r="CV17" i="1"/>
  <c r="CW17" i="1"/>
  <c r="CV16" i="1"/>
  <c r="CW16" i="1"/>
  <c r="CV14" i="1"/>
  <c r="CW14" i="1"/>
  <c r="CV13" i="1"/>
  <c r="CW13" i="1"/>
  <c r="CV12" i="1"/>
  <c r="CW12" i="1"/>
  <c r="CV10" i="1"/>
  <c r="CW10" i="1"/>
  <c r="CV9" i="1"/>
  <c r="CW9" i="1"/>
  <c r="CV8" i="1"/>
  <c r="CW8" i="1"/>
  <c r="CV7" i="1"/>
  <c r="CW7" i="1"/>
  <c r="CU20" i="1"/>
  <c r="CZ32" i="1"/>
  <c r="DA32" i="1"/>
  <c r="DB32" i="1"/>
  <c r="CU16" i="1"/>
  <c r="CU27" i="1"/>
  <c r="CU28" i="1"/>
  <c r="CU17" i="1"/>
  <c r="CU21" i="1"/>
  <c r="CU10" i="1"/>
  <c r="CU7" i="1"/>
  <c r="CU12" i="1"/>
  <c r="CU18" i="1"/>
  <c r="CU8" i="1"/>
  <c r="CU24" i="1"/>
  <c r="CU25" i="1"/>
  <c r="CU13" i="1"/>
  <c r="CU22" i="1"/>
  <c r="CU9" i="1"/>
  <c r="CU19" i="1"/>
  <c r="CU26" i="1"/>
  <c r="CU23" i="1"/>
  <c r="CU30" i="1"/>
  <c r="CU29" i="1"/>
  <c r="CO32" i="1"/>
  <c r="CN32" i="1"/>
  <c r="CR30" i="1"/>
  <c r="CQ30" i="1"/>
  <c r="CR29" i="1"/>
  <c r="CQ29" i="1"/>
  <c r="CQ28" i="1"/>
  <c r="CR28" i="1"/>
  <c r="CQ27" i="1"/>
  <c r="CR27" i="1"/>
  <c r="CQ26" i="1"/>
  <c r="CR26" i="1"/>
  <c r="CQ25" i="1"/>
  <c r="CR25" i="1"/>
  <c r="CQ24" i="1"/>
  <c r="CR24" i="1"/>
  <c r="CQ23" i="1"/>
  <c r="CR23" i="1"/>
  <c r="CQ22" i="1"/>
  <c r="CR22" i="1"/>
  <c r="CQ21" i="1"/>
  <c r="CR21" i="1"/>
  <c r="CQ20" i="1"/>
  <c r="CR20" i="1"/>
  <c r="CQ19" i="1"/>
  <c r="CR19" i="1"/>
  <c r="CQ18" i="1"/>
  <c r="CR18" i="1"/>
  <c r="CQ17" i="1"/>
  <c r="CR17" i="1"/>
  <c r="CQ16" i="1"/>
  <c r="CR16" i="1"/>
  <c r="CQ14" i="1"/>
  <c r="CR14" i="1"/>
  <c r="CQ13" i="1"/>
  <c r="CR13" i="1"/>
  <c r="CQ12" i="1"/>
  <c r="CR12" i="1"/>
  <c r="CQ10" i="1"/>
  <c r="CR10" i="1"/>
  <c r="CQ9" i="1"/>
  <c r="CR9" i="1"/>
  <c r="CQ8" i="1"/>
  <c r="CR8" i="1"/>
  <c r="CQ7" i="1"/>
  <c r="CR7" i="1"/>
  <c r="CJ32" i="1"/>
  <c r="CI32" i="1"/>
  <c r="CM30" i="1"/>
  <c r="CL30" i="1"/>
  <c r="CM29" i="1"/>
  <c r="CL29" i="1"/>
  <c r="CL28" i="1"/>
  <c r="CM28" i="1"/>
  <c r="CL27" i="1"/>
  <c r="CM27" i="1"/>
  <c r="CL26" i="1"/>
  <c r="CM26" i="1"/>
  <c r="CL25" i="1"/>
  <c r="CM25" i="1"/>
  <c r="CL24" i="1"/>
  <c r="CM24" i="1"/>
  <c r="CL23" i="1"/>
  <c r="CM23" i="1"/>
  <c r="CL22" i="1"/>
  <c r="CM22" i="1"/>
  <c r="CL21" i="1"/>
  <c r="CM21" i="1"/>
  <c r="CL20" i="1"/>
  <c r="CM20" i="1"/>
  <c r="CL19" i="1"/>
  <c r="CM19" i="1"/>
  <c r="CL18" i="1"/>
  <c r="CM18" i="1"/>
  <c r="CL17" i="1"/>
  <c r="CM17" i="1"/>
  <c r="CL16" i="1"/>
  <c r="CM16" i="1"/>
  <c r="CL14" i="1"/>
  <c r="CM14" i="1"/>
  <c r="CL13" i="1"/>
  <c r="CM13" i="1"/>
  <c r="CL12" i="1"/>
  <c r="CM12" i="1"/>
  <c r="CL10" i="1"/>
  <c r="CM10" i="1"/>
  <c r="CL9" i="1"/>
  <c r="CM9" i="1"/>
  <c r="CL8" i="1"/>
  <c r="CM8" i="1"/>
  <c r="CL7" i="1"/>
  <c r="CM7" i="1"/>
  <c r="CE32" i="1"/>
  <c r="CD32" i="1"/>
  <c r="CH30" i="1"/>
  <c r="CG30" i="1"/>
  <c r="CH29" i="1"/>
  <c r="CG29" i="1"/>
  <c r="CG28" i="1"/>
  <c r="CH28" i="1"/>
  <c r="CG27" i="1"/>
  <c r="CH27" i="1"/>
  <c r="CG26" i="1"/>
  <c r="CH26" i="1"/>
  <c r="CG25" i="1"/>
  <c r="CH25" i="1"/>
  <c r="CG24" i="1"/>
  <c r="CH24" i="1"/>
  <c r="CG23" i="1"/>
  <c r="CH23" i="1"/>
  <c r="CG22" i="1"/>
  <c r="CH22" i="1"/>
  <c r="CG21" i="1"/>
  <c r="CH21" i="1"/>
  <c r="CG20" i="1"/>
  <c r="CH20" i="1"/>
  <c r="CG19" i="1"/>
  <c r="CH19" i="1"/>
  <c r="CG18" i="1"/>
  <c r="CH18" i="1"/>
  <c r="CG17" i="1"/>
  <c r="CH17" i="1"/>
  <c r="CG16" i="1"/>
  <c r="CH16" i="1"/>
  <c r="CG14" i="1"/>
  <c r="CH14" i="1"/>
  <c r="CG13" i="1"/>
  <c r="CH13" i="1"/>
  <c r="CG12" i="1"/>
  <c r="CH12" i="1"/>
  <c r="CG10" i="1"/>
  <c r="CH10" i="1"/>
  <c r="CG9" i="1"/>
  <c r="CH9" i="1"/>
  <c r="CG8" i="1"/>
  <c r="CH8" i="1"/>
  <c r="CG7" i="1"/>
  <c r="CH7" i="1"/>
  <c r="BZ32" i="1"/>
  <c r="BY32" i="1"/>
  <c r="CC30" i="1"/>
  <c r="CB30" i="1"/>
  <c r="CC29" i="1"/>
  <c r="CB29" i="1"/>
  <c r="CB28" i="1"/>
  <c r="CC28" i="1"/>
  <c r="CB27" i="1"/>
  <c r="CC27" i="1"/>
  <c r="CB26" i="1"/>
  <c r="CC26" i="1"/>
  <c r="CB25" i="1"/>
  <c r="CC25" i="1"/>
  <c r="CB24" i="1"/>
  <c r="CC24" i="1"/>
  <c r="CB23" i="1"/>
  <c r="CC23" i="1"/>
  <c r="CB22" i="1"/>
  <c r="CC22" i="1"/>
  <c r="CB21" i="1"/>
  <c r="CC21" i="1"/>
  <c r="CB20" i="1"/>
  <c r="CC20" i="1"/>
  <c r="CB19" i="1"/>
  <c r="CC19" i="1"/>
  <c r="CB18" i="1"/>
  <c r="CC18" i="1"/>
  <c r="CB17" i="1"/>
  <c r="CC17" i="1"/>
  <c r="CB16" i="1"/>
  <c r="CC16" i="1"/>
  <c r="CB14" i="1"/>
  <c r="CC14" i="1"/>
  <c r="CB13" i="1"/>
  <c r="CC13" i="1"/>
  <c r="CB12" i="1"/>
  <c r="CC12" i="1"/>
  <c r="CB10" i="1"/>
  <c r="CC10" i="1"/>
  <c r="CB9" i="1"/>
  <c r="CC9" i="1"/>
  <c r="CB8" i="1"/>
  <c r="CC8" i="1"/>
  <c r="CB7" i="1"/>
  <c r="CC7" i="1"/>
  <c r="BU32" i="1"/>
  <c r="BT32" i="1"/>
  <c r="BX30" i="1"/>
  <c r="BW30" i="1"/>
  <c r="BX29" i="1"/>
  <c r="BW29" i="1"/>
  <c r="BW28" i="1"/>
  <c r="BX28" i="1"/>
  <c r="BW27" i="1"/>
  <c r="BX27" i="1"/>
  <c r="BW26" i="1"/>
  <c r="BX26" i="1"/>
  <c r="BW25" i="1"/>
  <c r="BX25" i="1"/>
  <c r="BW24" i="1"/>
  <c r="BX24" i="1"/>
  <c r="BW23" i="1"/>
  <c r="BX23" i="1"/>
  <c r="BW22" i="1"/>
  <c r="BX22" i="1"/>
  <c r="BW21" i="1"/>
  <c r="BX21" i="1"/>
  <c r="BW20" i="1"/>
  <c r="BX20" i="1"/>
  <c r="BW19" i="1"/>
  <c r="BX19" i="1"/>
  <c r="BW18" i="1"/>
  <c r="BX18" i="1"/>
  <c r="BW17" i="1"/>
  <c r="BX17" i="1"/>
  <c r="BW16" i="1"/>
  <c r="BX16" i="1"/>
  <c r="BW14" i="1"/>
  <c r="BX14" i="1"/>
  <c r="BW13" i="1"/>
  <c r="BX13" i="1"/>
  <c r="BW12" i="1"/>
  <c r="BX12" i="1"/>
  <c r="BW10" i="1"/>
  <c r="BX10" i="1"/>
  <c r="BW9" i="1"/>
  <c r="BX9" i="1"/>
  <c r="BW8" i="1"/>
  <c r="BX8" i="1"/>
  <c r="BW7" i="1"/>
  <c r="BX7" i="1"/>
  <c r="BP32" i="1"/>
  <c r="BO32" i="1"/>
  <c r="BS30" i="1"/>
  <c r="BR30" i="1"/>
  <c r="BS29" i="1"/>
  <c r="BR29" i="1"/>
  <c r="BR28" i="1"/>
  <c r="BS28" i="1"/>
  <c r="BR27" i="1"/>
  <c r="BS27" i="1"/>
  <c r="BR26" i="1"/>
  <c r="BS26" i="1"/>
  <c r="BR25" i="1"/>
  <c r="BS25" i="1"/>
  <c r="BR24" i="1"/>
  <c r="BS24" i="1"/>
  <c r="BR23" i="1"/>
  <c r="BS23" i="1"/>
  <c r="BR22" i="1"/>
  <c r="BS22" i="1"/>
  <c r="BR21" i="1"/>
  <c r="BS21" i="1"/>
  <c r="BR20" i="1"/>
  <c r="BS20" i="1"/>
  <c r="BR19" i="1"/>
  <c r="BS19" i="1"/>
  <c r="BR18" i="1"/>
  <c r="BS18" i="1"/>
  <c r="BR17" i="1"/>
  <c r="BS17" i="1"/>
  <c r="BR16" i="1"/>
  <c r="BS16" i="1"/>
  <c r="BR14" i="1"/>
  <c r="BS14" i="1"/>
  <c r="BR13" i="1"/>
  <c r="BS13" i="1"/>
  <c r="BR12" i="1"/>
  <c r="BS12" i="1"/>
  <c r="BR10" i="1"/>
  <c r="BS10" i="1"/>
  <c r="BR9" i="1"/>
  <c r="BS9" i="1"/>
  <c r="BR8" i="1"/>
  <c r="BS8" i="1"/>
  <c r="BR7" i="1"/>
  <c r="BS7" i="1"/>
  <c r="AP32" i="1"/>
  <c r="AQ13" i="1"/>
  <c r="AO32" i="1"/>
  <c r="AM32" i="1"/>
  <c r="AN22" i="1"/>
  <c r="AL32" i="1"/>
  <c r="AJ32" i="1"/>
  <c r="AK23" i="1"/>
  <c r="AI32" i="1"/>
  <c r="AG32" i="1"/>
  <c r="AH16" i="1"/>
  <c r="AF32" i="1"/>
  <c r="AE7" i="1"/>
  <c r="AE8" i="1"/>
  <c r="AE9" i="1"/>
  <c r="AE10" i="1"/>
  <c r="AE11" i="1"/>
  <c r="AE12" i="1"/>
  <c r="AE13" i="1"/>
  <c r="AE15" i="1"/>
  <c r="AE16" i="1"/>
  <c r="AE17" i="1"/>
  <c r="AE19" i="1"/>
  <c r="AE20" i="1"/>
  <c r="AE21" i="1"/>
  <c r="AE22" i="1"/>
  <c r="AE23" i="1"/>
  <c r="AE24" i="1"/>
  <c r="AE25" i="1"/>
  <c r="AE26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7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3" i="1"/>
  <c r="N32" i="1"/>
  <c r="S23" i="1"/>
  <c r="L32" i="1"/>
  <c r="M8" i="1"/>
  <c r="S25" i="1"/>
  <c r="K32" i="1"/>
  <c r="S17" i="1"/>
  <c r="I32" i="1"/>
  <c r="J15" i="1"/>
  <c r="F32" i="1"/>
  <c r="G15" i="1"/>
  <c r="H32" i="1"/>
  <c r="S16" i="1"/>
  <c r="S22" i="1"/>
  <c r="C32" i="1"/>
  <c r="D13" i="1"/>
  <c r="S21" i="1"/>
  <c r="S10" i="1"/>
  <c r="S26" i="1"/>
  <c r="S24" i="1"/>
  <c r="S20" i="1"/>
  <c r="S8" i="1"/>
  <c r="S19" i="1"/>
  <c r="S15" i="1"/>
  <c r="S13" i="1"/>
  <c r="S12" i="1"/>
  <c r="S11" i="1"/>
  <c r="S9" i="1"/>
  <c r="S7" i="1"/>
  <c r="B32" i="1"/>
  <c r="E32" i="1"/>
  <c r="CP20" i="1"/>
  <c r="CA27" i="1"/>
  <c r="CF10" i="1"/>
  <c r="BV25" i="1"/>
  <c r="BQ28" i="1"/>
  <c r="CK19" i="1"/>
  <c r="AN13" i="1"/>
  <c r="J19" i="1"/>
  <c r="AQ22" i="1"/>
  <c r="AQ28" i="1"/>
  <c r="AQ18" i="1"/>
  <c r="J20" i="1"/>
  <c r="P24" i="1"/>
  <c r="J21" i="1"/>
  <c r="J16" i="1"/>
  <c r="CF25" i="1"/>
  <c r="J17" i="1"/>
  <c r="J10" i="1"/>
  <c r="J13" i="1"/>
  <c r="J12" i="1"/>
  <c r="J8" i="1"/>
  <c r="J26" i="1"/>
  <c r="J24" i="1"/>
  <c r="J7" i="1"/>
  <c r="J9" i="1"/>
  <c r="J22" i="1"/>
  <c r="AQ9" i="1"/>
  <c r="BQ16" i="1"/>
  <c r="AE32" i="1"/>
  <c r="D24" i="1"/>
  <c r="D12" i="1"/>
  <c r="AK21" i="1"/>
  <c r="AN7" i="1"/>
  <c r="M10" i="1"/>
  <c r="CA29" i="1"/>
  <c r="AN25" i="1"/>
  <c r="AQ16" i="1"/>
  <c r="CA9" i="1"/>
  <c r="AQ11" i="1"/>
  <c r="AQ21" i="1"/>
  <c r="P22" i="1"/>
  <c r="J11" i="1"/>
  <c r="P7" i="1"/>
  <c r="AQ23" i="1"/>
  <c r="BV22" i="1"/>
  <c r="CA12" i="1"/>
  <c r="AN20" i="1"/>
  <c r="CV32" i="1"/>
  <c r="CW32" i="1"/>
  <c r="CU32" i="1"/>
  <c r="AN11" i="1"/>
  <c r="AN19" i="1"/>
  <c r="AN28" i="1"/>
  <c r="CA7" i="1"/>
  <c r="AN12" i="1"/>
  <c r="AN9" i="1"/>
  <c r="BV10" i="1"/>
  <c r="AN15" i="1"/>
  <c r="CA26" i="1"/>
  <c r="AN21" i="1"/>
  <c r="CA17" i="1"/>
  <c r="AN17" i="1"/>
  <c r="BQ9" i="1"/>
  <c r="BQ21" i="1"/>
  <c r="AN8" i="1"/>
  <c r="AN27" i="1"/>
  <c r="AN23" i="1"/>
  <c r="AK12" i="1"/>
  <c r="AK16" i="1"/>
  <c r="BQ19" i="1"/>
  <c r="BQ27" i="1"/>
  <c r="AN24" i="1"/>
  <c r="AH15" i="1"/>
  <c r="AK18" i="1"/>
  <c r="AH19" i="1"/>
  <c r="D21" i="1"/>
  <c r="CA10" i="1"/>
  <c r="CA30" i="1"/>
  <c r="AN16" i="1"/>
  <c r="AK13" i="1"/>
  <c r="BQ13" i="1"/>
  <c r="AH7" i="1"/>
  <c r="S32" i="1"/>
  <c r="AH24" i="1"/>
  <c r="BQ22" i="1"/>
  <c r="AN18" i="1"/>
  <c r="CA25" i="1"/>
  <c r="BQ10" i="1"/>
  <c r="BR32" i="1"/>
  <c r="BS32" i="1"/>
  <c r="CA20" i="1"/>
  <c r="AN26" i="1"/>
  <c r="AN10" i="1"/>
  <c r="AK15" i="1"/>
  <c r="AH17" i="1"/>
  <c r="CP9" i="1"/>
  <c r="CP23" i="1"/>
  <c r="P17" i="1"/>
  <c r="P19" i="1"/>
  <c r="P12" i="1"/>
  <c r="P13" i="1"/>
  <c r="P10" i="1"/>
  <c r="P15" i="1"/>
  <c r="P11" i="1"/>
  <c r="BQ26" i="1"/>
  <c r="P16" i="1"/>
  <c r="P9" i="1"/>
  <c r="P26" i="1"/>
  <c r="P20" i="1"/>
  <c r="P21" i="1"/>
  <c r="P8" i="1"/>
  <c r="P25" i="1"/>
  <c r="CP16" i="1"/>
  <c r="CP28" i="1"/>
  <c r="CA21" i="1"/>
  <c r="BQ12" i="1"/>
  <c r="BQ20" i="1"/>
  <c r="CA18" i="1"/>
  <c r="BQ18" i="1"/>
  <c r="BQ24" i="1"/>
  <c r="AH18" i="1"/>
  <c r="CP10" i="1"/>
  <c r="CA28" i="1"/>
  <c r="D9" i="1"/>
  <c r="CA8" i="1"/>
  <c r="BQ25" i="1"/>
  <c r="BQ30" i="1"/>
  <c r="AH11" i="1"/>
  <c r="BQ17" i="1"/>
  <c r="AH8" i="1"/>
  <c r="CP7" i="1"/>
  <c r="CP18" i="1"/>
  <c r="CP21" i="1"/>
  <c r="CP25" i="1"/>
  <c r="BQ29" i="1"/>
  <c r="AH21" i="1"/>
  <c r="AH20" i="1"/>
  <c r="AH26" i="1"/>
  <c r="BQ8" i="1"/>
  <c r="AH22" i="1"/>
  <c r="G9" i="1"/>
  <c r="G8" i="1"/>
  <c r="AH10" i="1"/>
  <c r="CP26" i="1"/>
  <c r="AH23" i="1"/>
  <c r="CA22" i="1"/>
  <c r="BQ7" i="1"/>
  <c r="AH9" i="1"/>
  <c r="D26" i="1"/>
  <c r="AH12" i="1"/>
  <c r="CA24" i="1"/>
  <c r="BQ23" i="1"/>
  <c r="AH13" i="1"/>
  <c r="CA19" i="1"/>
  <c r="CP19" i="1"/>
  <c r="CP22" i="1"/>
  <c r="CP24" i="1"/>
  <c r="CP8" i="1"/>
  <c r="CP13" i="1"/>
  <c r="AH25" i="1"/>
  <c r="CA23" i="1"/>
  <c r="CA13" i="1"/>
  <c r="CA16" i="1"/>
  <c r="D10" i="1"/>
  <c r="CP30" i="1"/>
  <c r="CP17" i="1"/>
  <c r="CP27" i="1"/>
  <c r="CP12" i="1"/>
  <c r="CP29" i="1"/>
  <c r="CQ32" i="1"/>
  <c r="CR32" i="1"/>
  <c r="D7" i="1"/>
  <c r="D16" i="1"/>
  <c r="BV8" i="1"/>
  <c r="AK10" i="1"/>
  <c r="AK28" i="1"/>
  <c r="AK8" i="1"/>
  <c r="AK19" i="1"/>
  <c r="M21" i="1"/>
  <c r="G13" i="1"/>
  <c r="AQ24" i="1"/>
  <c r="AQ19" i="1"/>
  <c r="G22" i="1"/>
  <c r="AQ10" i="1"/>
  <c r="G20" i="1"/>
  <c r="D22" i="1"/>
  <c r="D15" i="1"/>
  <c r="BW32" i="1"/>
  <c r="BX32" i="1"/>
  <c r="AK25" i="1"/>
  <c r="AK11" i="1"/>
  <c r="AK17" i="1"/>
  <c r="M23" i="1"/>
  <c r="G12" i="1"/>
  <c r="AQ25" i="1"/>
  <c r="AQ8" i="1"/>
  <c r="AQ7" i="1"/>
  <c r="Y32" i="1"/>
  <c r="AB32" i="1"/>
  <c r="CF24" i="1"/>
  <c r="D19" i="1"/>
  <c r="BV30" i="1"/>
  <c r="BV7" i="1"/>
  <c r="AK9" i="1"/>
  <c r="AK26" i="1"/>
  <c r="D20" i="1"/>
  <c r="G19" i="1"/>
  <c r="G7" i="1"/>
  <c r="AQ26" i="1"/>
  <c r="G11" i="1"/>
  <c r="AQ27" i="1"/>
  <c r="M17" i="1"/>
  <c r="D8" i="1"/>
  <c r="BV20" i="1"/>
  <c r="AK20" i="1"/>
  <c r="AK24" i="1"/>
  <c r="G10" i="1"/>
  <c r="AQ17" i="1"/>
  <c r="AQ15" i="1"/>
  <c r="V32" i="1"/>
  <c r="G26" i="1"/>
  <c r="G17" i="1"/>
  <c r="D11" i="1"/>
  <c r="AK22" i="1"/>
  <c r="CF8" i="1"/>
  <c r="AK7" i="1"/>
  <c r="AK27" i="1"/>
  <c r="M15" i="1"/>
  <c r="G16" i="1"/>
  <c r="G24" i="1"/>
  <c r="G21" i="1"/>
  <c r="AQ20" i="1"/>
  <c r="AQ12" i="1"/>
  <c r="CK10" i="1"/>
  <c r="CK9" i="1"/>
  <c r="CK16" i="1"/>
  <c r="CF7" i="1"/>
  <c r="CF21" i="1"/>
  <c r="BV12" i="1"/>
  <c r="BV24" i="1"/>
  <c r="CF18" i="1"/>
  <c r="CF28" i="1"/>
  <c r="CF17" i="1"/>
  <c r="M13" i="1"/>
  <c r="M11" i="1"/>
  <c r="BV21" i="1"/>
  <c r="CK22" i="1"/>
  <c r="CK8" i="1"/>
  <c r="CF13" i="1"/>
  <c r="CK17" i="1"/>
  <c r="CK28" i="1"/>
  <c r="CK26" i="1"/>
  <c r="BV27" i="1"/>
  <c r="CF19" i="1"/>
  <c r="BV9" i="1"/>
  <c r="CF9" i="1"/>
  <c r="CF22" i="1"/>
  <c r="M12" i="1"/>
  <c r="M24" i="1"/>
  <c r="M20" i="1"/>
  <c r="BV28" i="1"/>
  <c r="CK27" i="1"/>
  <c r="CK23" i="1"/>
  <c r="CG32" i="1"/>
  <c r="CH32" i="1"/>
  <c r="CK7" i="1"/>
  <c r="CK13" i="1"/>
  <c r="CK24" i="1"/>
  <c r="CK18" i="1"/>
  <c r="BV19" i="1"/>
  <c r="BV18" i="1"/>
  <c r="BV29" i="1"/>
  <c r="CF27" i="1"/>
  <c r="CF26" i="1"/>
  <c r="M7" i="1"/>
  <c r="M26" i="1"/>
  <c r="M9" i="1"/>
  <c r="CK29" i="1"/>
  <c r="CK25" i="1"/>
  <c r="CF16" i="1"/>
  <c r="CF23" i="1"/>
  <c r="CB32" i="1"/>
  <c r="CC32" i="1"/>
  <c r="CK12" i="1"/>
  <c r="BV13" i="1"/>
  <c r="BV23" i="1"/>
  <c r="CF20" i="1"/>
  <c r="M16" i="1"/>
  <c r="M25" i="1"/>
  <c r="M19" i="1"/>
  <c r="BV26" i="1"/>
  <c r="M22" i="1"/>
  <c r="CK20" i="1"/>
  <c r="CK21" i="1"/>
  <c r="CL32" i="1"/>
  <c r="CM32" i="1"/>
  <c r="CK30" i="1"/>
  <c r="BV16" i="1"/>
  <c r="CF12" i="1"/>
  <c r="CF29" i="1"/>
  <c r="CF30" i="1"/>
  <c r="BV17" i="1"/>
  <c r="J32" i="1"/>
  <c r="AN32" i="1"/>
  <c r="P32" i="1"/>
  <c r="AQ32" i="1"/>
  <c r="AH32" i="1"/>
  <c r="CA32" i="1"/>
  <c r="BQ32" i="1"/>
  <c r="CP32" i="1"/>
  <c r="G32" i="1"/>
  <c r="AK32" i="1"/>
  <c r="BV32" i="1"/>
  <c r="D32" i="1"/>
  <c r="CF32" i="1"/>
  <c r="M32" i="1"/>
  <c r="CK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<sst xmlns="http://schemas.openxmlformats.org/spreadsheetml/2006/main" count="455" uniqueCount="76">
  <si>
    <t>ข้อมูลส่วนแบ่งการตลาดของกองทุนหุ้นระยะยาว (LTF)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</si>
  <si>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</si>
  <si>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</si>
  <si>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</si>
  <si>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</si>
  <si>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</si>
  <si>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</si>
  <si>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</si>
  <si>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</si>
  <si>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</si>
  <si>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</si>
  <si>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</si>
  <si>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</si>
  <si>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</si>
  <si>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</si>
  <si>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</si>
  <si>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</si>
  <si>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</si>
  <si>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บัวหลวง จำกัด</t>
  </si>
  <si>
    <t>บลจ. วรรณ จำกัด</t>
  </si>
  <si>
    <t>รวม</t>
  </si>
  <si>
    <t>ธันวาคม 2547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</si>
  <si>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</si>
  <si>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</si>
  <si>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</si>
  <si>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</si>
  <si>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</si>
  <si>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</si>
  <si>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</si>
  <si>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</si>
  <si>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</si>
  <si>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</si>
  <si>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บลจ. ยูโอบี (ประเทศไทย) จำกัด</t>
  </si>
  <si>
    <t>ธันวาคม 2556</t>
  </si>
  <si>
    <t>บลจ. บางกอก แคปปิตอล จำกัด</t>
  </si>
  <si>
    <t>บลจ. ทาลิส จำกัด</t>
  </si>
  <si>
    <t>-</t>
  </si>
  <si>
    <t>บลจ. พรินซิเพิล จำกัด</t>
  </si>
  <si>
    <t>บลจ. กรุงศรี จำกัด</t>
  </si>
  <si>
    <t>บลจ. แอสเซ็ท พลัส จำกัด</t>
  </si>
  <si>
    <t>บลจ. เอไอเอ จำกัด</t>
  </si>
  <si>
    <t>บลจ. อเบอร์ดีน (ประเทศไทย) จำกัด</t>
  </si>
  <si>
    <t>บลจ.  คิง ไว (เอเชีย) จำกัด</t>
  </si>
  <si>
    <t>บลจ.  เอ็กซ์สปริง จำกัด</t>
  </si>
  <si>
    <t>บลจ ดาโอ จำกัด</t>
  </si>
  <si>
    <t>บลจ.  อีสท์สปริง (ประเทศไทย) จำกัด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</si>
  <si>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</si>
  <si>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</si>
  <si>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</si>
  <si>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>ธันวาคม 2565</t>
  </si>
  <si>
    <t>มกราคม 2566</t>
  </si>
  <si>
    <t>กุมภาพันธ์ 2566</t>
  </si>
  <si>
    <t xml:space="preserve">บลจ. เกียรตินาคินภัทร จำกัด 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</si>
  <si>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</si>
  <si>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</si>
  <si>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</si>
  <si>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</si>
  <si>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</si>
  <si>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</si>
  <si>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</si>
  <si>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</si>
  <si>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</si>
  <si>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</si>
  <si>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บลจ.ซาวาคามิ (ประเทศไทย) จำกัด</t>
  </si>
  <si>
    <t>มกราคม 2567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</si>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</sst>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ดดดด\ bbbb"/>
  </numFmts>
  <fonts count="25">
    <font>
      <sz val="14"/>
      <name val="Cordia New"/>
      <charset val="222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6">
    <xf numFmtId="0" fontId="0" fillId="0" borderId="0"/>
    <xf numFmtId="165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10" fillId="0" borderId="0"/>
    <xf numFmtId="164" fontId="2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2" fillId="0" borderId="0"/>
    <xf numFmtId="165" fontId="8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10" fillId="0" borderId="0"/>
    <xf numFmtId="0" fontId="1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4" fillId="0" borderId="0"/>
    <xf numFmtId="0" fontId="17" fillId="0" borderId="0"/>
    <xf numFmtId="0" fontId="16" fillId="0" borderId="0"/>
    <xf numFmtId="0" fontId="10" fillId="0" borderId="0"/>
    <xf numFmtId="0" fontId="9" fillId="0" borderId="0" applyNumberFormat="0" applyFont="0" applyFill="0" applyBorder="0" applyProtection="0"/>
    <xf numFmtId="0" fontId="1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11" fillId="0" borderId="0"/>
    <xf numFmtId="0" fontId="10" fillId="0" borderId="0"/>
    <xf numFmtId="0" fontId="1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7" fontId="2" fillId="0" borderId="0">
      <alignment vertical="center"/>
    </xf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11" fillId="0" borderId="0"/>
    <xf numFmtId="0" fontId="8" fillId="0" borderId="0"/>
  </cellStyleXfs>
  <cellXfs count="116">
    <xf numFmtId="0" fontId="0" fillId="0" borderId="0" xfId="0"/>
    <xf numFmtId="0" fontId="3" fillId="0" borderId="0" xfId="0" applyNumberFormat="1" applyFont="1" applyAlignment="1">
      <alignment horizontal="center"/>
    </xf>
    <xf numFmtId="0" fontId="4" fillId="0" borderId="0" xfId="0" applyFont="1" applyAlignment="1"/>
    <xf numFmtId="0" fontId="4" fillId="0" borderId="1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 applyAlignment="1">
      <alignment horizontal="left"/>
    </xf>
    <xf numFmtId="165" fontId="4" fillId="0" borderId="0" xfId="1" applyFont="1" applyBorder="1" applyAlignment="1"/>
    <xf numFmtId="0" fontId="4" fillId="0" borderId="0" xfId="0" applyFont="1" applyBorder="1"/>
    <xf numFmtId="0" fontId="4" fillId="0" borderId="0" xfId="0" applyFont="1"/>
    <xf numFmtId="0" fontId="5" fillId="0" borderId="2" xfId="0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165" fontId="5" fillId="0" borderId="4" xfId="1" applyFont="1" applyFill="1" applyBorder="1" applyAlignment="1">
      <alignment horizontal="center" vertical="center"/>
    </xf>
    <xf numFmtId="166" fontId="5" fillId="0" borderId="5" xfId="106" applyNumberFormat="1" applyFont="1" applyFill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/>
    </xf>
    <xf numFmtId="166" fontId="5" fillId="0" borderId="7" xfId="106" applyNumberFormat="1" applyFont="1" applyFill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166" fontId="5" fillId="2" borderId="5" xfId="106" applyNumberFormat="1" applyFont="1" applyFill="1" applyBorder="1" applyAlignment="1">
      <alignment horizontal="center" vertical="center"/>
    </xf>
    <xf numFmtId="166" fontId="5" fillId="2" borderId="9" xfId="106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3" fontId="4" fillId="0" borderId="11" xfId="0" applyNumberFormat="1" applyFont="1" applyBorder="1" applyAlignment="1">
      <alignment horizontal="center"/>
    </xf>
    <xf numFmtId="168" fontId="4" fillId="0" borderId="12" xfId="1" applyNumberFormat="1" applyFont="1" applyBorder="1" applyAlignment="1">
      <alignment horizontal="center" vertical="center"/>
    </xf>
    <xf numFmtId="166" fontId="4" fillId="0" borderId="13" xfId="106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/>
    </xf>
    <xf numFmtId="166" fontId="4" fillId="2" borderId="13" xfId="106" applyNumberFormat="1" applyFont="1" applyFill="1" applyBorder="1" applyAlignment="1">
      <alignment horizontal="center" vertical="center"/>
    </xf>
    <xf numFmtId="166" fontId="4" fillId="2" borderId="14" xfId="106" applyNumberFormat="1" applyFont="1" applyFill="1" applyBorder="1" applyAlignment="1">
      <alignment horizontal="center" vertical="center"/>
    </xf>
    <xf numFmtId="166" fontId="6" fillId="0" borderId="2" xfId="106" applyNumberFormat="1" applyFont="1" applyFill="1" applyBorder="1" applyAlignment="1">
      <alignment horizontal="left" vertical="center"/>
    </xf>
    <xf numFmtId="3" fontId="6" fillId="0" borderId="3" xfId="106" applyNumberFormat="1" applyFont="1" applyFill="1" applyBorder="1" applyAlignment="1">
      <alignment horizontal="center" vertical="center"/>
    </xf>
    <xf numFmtId="165" fontId="4" fillId="0" borderId="15" xfId="1" applyFont="1" applyFill="1" applyBorder="1" applyAlignment="1">
      <alignment vertical="center"/>
    </xf>
    <xf numFmtId="10" fontId="4" fillId="0" borderId="5" xfId="107" applyNumberFormat="1" applyFont="1" applyBorder="1" applyAlignment="1">
      <alignment horizontal="center"/>
    </xf>
    <xf numFmtId="165" fontId="4" fillId="2" borderId="16" xfId="1" applyFont="1" applyFill="1" applyBorder="1" applyAlignment="1"/>
    <xf numFmtId="10" fontId="4" fillId="2" borderId="5" xfId="107" applyNumberFormat="1" applyFont="1" applyFill="1" applyBorder="1" applyAlignment="1">
      <alignment horizontal="center"/>
    </xf>
    <xf numFmtId="3" fontId="6" fillId="0" borderId="0" xfId="106" applyNumberFormat="1" applyFont="1" applyFill="1" applyBorder="1" applyAlignment="1">
      <alignment horizontal="center" vertical="center"/>
    </xf>
    <xf numFmtId="10" fontId="4" fillId="0" borderId="0" xfId="107" applyNumberFormat="1" applyFont="1" applyBorder="1" applyAlignment="1">
      <alignment horizontal="center"/>
    </xf>
    <xf numFmtId="165" fontId="4" fillId="0" borderId="17" xfId="1" applyFont="1" applyFill="1" applyBorder="1" applyAlignment="1">
      <alignment vertical="center"/>
    </xf>
    <xf numFmtId="10" fontId="4" fillId="0" borderId="18" xfId="107" applyNumberFormat="1" applyFont="1" applyBorder="1" applyAlignment="1">
      <alignment horizontal="center"/>
    </xf>
    <xf numFmtId="0" fontId="4" fillId="0" borderId="0" xfId="0" applyFont="1" applyBorder="1" applyAlignment="1"/>
    <xf numFmtId="166" fontId="6" fillId="0" borderId="0" xfId="106" applyNumberFormat="1" applyFont="1" applyFill="1" applyBorder="1" applyAlignment="1">
      <alignment horizontal="left" vertical="center"/>
    </xf>
    <xf numFmtId="3" fontId="7" fillId="0" borderId="0" xfId="0" applyNumberFormat="1" applyFont="1" applyAlignment="1">
      <alignment horizontal="left"/>
    </xf>
    <xf numFmtId="165" fontId="4" fillId="0" borderId="0" xfId="1" applyFont="1" applyAlignment="1"/>
    <xf numFmtId="0" fontId="7" fillId="0" borderId="0" xfId="0" applyFont="1" applyAlignment="1">
      <alignment horizontal="left"/>
    </xf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3" fontId="4" fillId="0" borderId="22" xfId="0" applyNumberFormat="1" applyFont="1" applyBorder="1" applyAlignment="1"/>
    <xf numFmtId="165" fontId="5" fillId="0" borderId="20" xfId="1" quotePrefix="1" applyFont="1" applyBorder="1" applyAlignment="1"/>
    <xf numFmtId="169" fontId="5" fillId="0" borderId="15" xfId="1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6" fillId="0" borderId="3" xfId="106" applyNumberFormat="1" applyFont="1" applyFill="1" applyBorder="1" applyAlignment="1">
      <alignment horizontal="center" vertical="center"/>
    </xf>
    <xf numFmtId="4" fontId="4" fillId="0" borderId="15" xfId="1" applyNumberFormat="1" applyFont="1" applyFill="1" applyBorder="1" applyAlignment="1">
      <alignment vertical="center"/>
    </xf>
    <xf numFmtId="0" fontId="6" fillId="0" borderId="16" xfId="106" applyNumberFormat="1" applyFont="1" applyFill="1" applyBorder="1" applyAlignment="1">
      <alignment horizontal="center" vertical="center"/>
    </xf>
    <xf numFmtId="0" fontId="8" fillId="0" borderId="0" xfId="115" applyFill="1"/>
    <xf numFmtId="166" fontId="12" fillId="0" borderId="0" xfId="106" applyNumberFormat="1" applyFont="1" applyFill="1" applyBorder="1" applyAlignment="1">
      <alignment horizontal="left" vertical="center"/>
    </xf>
    <xf numFmtId="0" fontId="6" fillId="0" borderId="23" xfId="106" applyNumberFormat="1" applyFont="1" applyFill="1" applyBorder="1" applyAlignment="1">
      <alignment horizontal="center" vertical="center"/>
    </xf>
    <xf numFmtId="165" fontId="4" fillId="0" borderId="4" xfId="1" applyFont="1" applyBorder="1" applyAlignment="1"/>
    <xf numFmtId="165" fontId="4" fillId="0" borderId="15" xfId="1" applyFont="1" applyBorder="1" applyAlignment="1"/>
    <xf numFmtId="0" fontId="13" fillId="0" borderId="15" xfId="106" applyNumberFormat="1" applyFont="1" applyFill="1" applyBorder="1" applyAlignment="1">
      <alignment horizontal="center" vertical="center"/>
    </xf>
    <xf numFmtId="0" fontId="14" fillId="0" borderId="15" xfId="0" applyFont="1" applyBorder="1" applyAlignment="1">
      <alignment horizontal="center"/>
    </xf>
    <xf numFmtId="4" fontId="14" fillId="0" borderId="24" xfId="0" applyNumberFormat="1" applyFont="1" applyBorder="1"/>
    <xf numFmtId="3" fontId="6" fillId="0" borderId="16" xfId="106" applyNumberFormat="1" applyFont="1" applyFill="1" applyBorder="1" applyAlignment="1">
      <alignment horizontal="center" vertical="center"/>
    </xf>
    <xf numFmtId="165" fontId="4" fillId="0" borderId="15" xfId="1" applyFont="1" applyBorder="1"/>
    <xf numFmtId="0" fontId="14" fillId="0" borderId="16" xfId="0" applyFont="1" applyBorder="1" applyAlignment="1">
      <alignment horizontal="center"/>
    </xf>
    <xf numFmtId="0" fontId="4" fillId="0" borderId="6" xfId="0" applyFont="1" applyBorder="1"/>
    <xf numFmtId="10" fontId="4" fillId="0" borderId="15" xfId="107" applyNumberFormat="1" applyFont="1" applyBorder="1" applyAlignment="1">
      <alignment horizontal="center"/>
    </xf>
    <xf numFmtId="10" fontId="4" fillId="2" borderId="18" xfId="107" applyNumberFormat="1" applyFont="1" applyFill="1" applyBorder="1" applyAlignment="1">
      <alignment horizontal="center"/>
    </xf>
    <xf numFmtId="166" fontId="5" fillId="3" borderId="9" xfId="106" applyNumberFormat="1" applyFont="1" applyFill="1" applyBorder="1" applyAlignment="1">
      <alignment horizontal="center" vertical="center"/>
    </xf>
    <xf numFmtId="166" fontId="5" fillId="3" borderId="5" xfId="106" applyNumberFormat="1" applyFont="1" applyFill="1" applyBorder="1" applyAlignment="1">
      <alignment horizontal="center" vertical="center"/>
    </xf>
    <xf numFmtId="166" fontId="4" fillId="3" borderId="14" xfId="106" applyNumberFormat="1" applyFont="1" applyFill="1" applyBorder="1" applyAlignment="1">
      <alignment horizontal="center" vertical="center"/>
    </xf>
    <xf numFmtId="166" fontId="4" fillId="3" borderId="13" xfId="106" applyNumberFormat="1" applyFont="1" applyFill="1" applyBorder="1" applyAlignment="1">
      <alignment horizontal="center" vertical="center"/>
    </xf>
    <xf numFmtId="165" fontId="4" fillId="3" borderId="16" xfId="1" applyFont="1" applyFill="1" applyBorder="1" applyAlignment="1"/>
    <xf numFmtId="10" fontId="4" fillId="3" borderId="5" xfId="107" applyNumberFormat="1" applyFont="1" applyFill="1" applyBorder="1" applyAlignment="1">
      <alignment horizontal="center"/>
    </xf>
    <xf numFmtId="10" fontId="4" fillId="3" borderId="18" xfId="107" applyNumberFormat="1" applyFont="1" applyFill="1" applyBorder="1" applyAlignment="1">
      <alignment horizontal="center"/>
    </xf>
    <xf numFmtId="166" fontId="6" fillId="4" borderId="2" xfId="106" applyNumberFormat="1" applyFont="1" applyFill="1" applyBorder="1" applyAlignment="1">
      <alignment horizontal="left" vertical="center"/>
    </xf>
    <xf numFmtId="169" fontId="5" fillId="0" borderId="15" xfId="10" applyNumberFormat="1" applyFont="1" applyBorder="1" applyAlignment="1">
      <alignment horizontal="center" vertical="center"/>
    </xf>
    <xf numFmtId="10" fontId="4" fillId="0" borderId="17" xfId="107" applyNumberFormat="1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167" fontId="5" fillId="0" borderId="27" xfId="106" applyFont="1" applyFill="1" applyBorder="1" applyAlignment="1">
      <alignment horizontal="center" vertical="center"/>
    </xf>
    <xf numFmtId="3" fontId="4" fillId="0" borderId="22" xfId="106" applyNumberFormat="1" applyFont="1" applyFill="1" applyBorder="1" applyAlignment="1">
      <alignment horizontal="center" vertical="center"/>
    </xf>
    <xf numFmtId="165" fontId="4" fillId="0" borderId="28" xfId="1" applyFont="1" applyBorder="1" applyAlignment="1"/>
    <xf numFmtId="10" fontId="4" fillId="0" borderId="19" xfId="0" applyNumberFormat="1" applyFont="1" applyBorder="1" applyAlignment="1">
      <alignment horizontal="center"/>
    </xf>
    <xf numFmtId="3" fontId="4" fillId="0" borderId="29" xfId="106" applyNumberFormat="1" applyFont="1" applyFill="1" applyBorder="1" applyAlignment="1">
      <alignment horizontal="center" vertical="center"/>
    </xf>
    <xf numFmtId="10" fontId="4" fillId="0" borderId="20" xfId="0" applyNumberFormat="1" applyFont="1" applyBorder="1"/>
    <xf numFmtId="0" fontId="4" fillId="0" borderId="28" xfId="0" applyNumberFormat="1" applyFont="1" applyBorder="1" applyAlignment="1">
      <alignment horizontal="center"/>
    </xf>
    <xf numFmtId="165" fontId="4" fillId="0" borderId="28" xfId="0" applyNumberFormat="1" applyFont="1" applyBorder="1"/>
    <xf numFmtId="10" fontId="4" fillId="0" borderId="30" xfId="0" applyNumberFormat="1" applyFont="1" applyBorder="1"/>
    <xf numFmtId="10" fontId="4" fillId="0" borderId="19" xfId="0" applyNumberFormat="1" applyFont="1" applyBorder="1"/>
    <xf numFmtId="0" fontId="4" fillId="0" borderId="22" xfId="106" applyNumberFormat="1" applyFont="1" applyFill="1" applyBorder="1" applyAlignment="1">
      <alignment horizontal="center" vertical="center"/>
    </xf>
    <xf numFmtId="164" fontId="4" fillId="0" borderId="28" xfId="1" applyNumberFormat="1" applyFont="1" applyBorder="1" applyAlignment="1"/>
    <xf numFmtId="10" fontId="4" fillId="0" borderId="19" xfId="107" applyNumberFormat="1" applyFont="1" applyBorder="1" applyAlignment="1">
      <alignment horizontal="center"/>
    </xf>
    <xf numFmtId="10" fontId="4" fillId="0" borderId="20" xfId="107" applyNumberFormat="1" applyFont="1" applyBorder="1" applyAlignment="1">
      <alignment horizontal="center"/>
    </xf>
    <xf numFmtId="0" fontId="4" fillId="0" borderId="28" xfId="106" applyNumberFormat="1" applyFont="1" applyFill="1" applyBorder="1" applyAlignment="1">
      <alignment horizontal="center" vertical="center"/>
    </xf>
    <xf numFmtId="164" fontId="4" fillId="0" borderId="31" xfId="1" applyNumberFormat="1" applyFont="1" applyBorder="1" applyAlignment="1"/>
    <xf numFmtId="165" fontId="4" fillId="3" borderId="29" xfId="1" applyFont="1" applyFill="1" applyBorder="1" applyAlignment="1"/>
    <xf numFmtId="10" fontId="4" fillId="3" borderId="30" xfId="107" applyNumberFormat="1" applyFont="1" applyFill="1" applyBorder="1" applyAlignment="1">
      <alignment horizontal="center"/>
    </xf>
    <xf numFmtId="165" fontId="4" fillId="2" borderId="29" xfId="1" applyFont="1" applyFill="1" applyBorder="1" applyAlignment="1"/>
    <xf numFmtId="10" fontId="4" fillId="2" borderId="30" xfId="107" applyNumberFormat="1" applyFont="1" applyFill="1" applyBorder="1" applyAlignment="1">
      <alignment horizontal="center"/>
    </xf>
    <xf numFmtId="9" fontId="4" fillId="0" borderId="19" xfId="107" applyNumberFormat="1" applyFont="1" applyBorder="1" applyAlignment="1">
      <alignment horizontal="center"/>
    </xf>
    <xf numFmtId="4" fontId="14" fillId="0" borderId="15" xfId="0" applyNumberFormat="1" applyFont="1" applyBorder="1"/>
    <xf numFmtId="17" fontId="5" fillId="0" borderId="22" xfId="0" quotePrefix="1" applyNumberFormat="1" applyFont="1" applyBorder="1" applyAlignment="1">
      <alignment horizontal="center"/>
    </xf>
    <xf numFmtId="17" fontId="5" fillId="0" borderId="20" xfId="0" quotePrefix="1" applyNumberFormat="1" applyFont="1" applyBorder="1" applyAlignment="1">
      <alignment horizontal="center"/>
    </xf>
    <xf numFmtId="17" fontId="5" fillId="0" borderId="19" xfId="0" quotePrefix="1" applyNumberFormat="1" applyFont="1" applyBorder="1" applyAlignment="1">
      <alignment horizontal="center"/>
    </xf>
    <xf numFmtId="166" fontId="5" fillId="2" borderId="25" xfId="106" applyNumberFormat="1" applyFont="1" applyFill="1" applyBorder="1" applyAlignment="1">
      <alignment horizontal="center" vertical="center"/>
    </xf>
    <xf numFmtId="166" fontId="5" fillId="2" borderId="26" xfId="106" applyNumberFormat="1" applyFont="1" applyFill="1" applyBorder="1" applyAlignment="1">
      <alignment horizontal="center" vertical="center"/>
    </xf>
    <xf numFmtId="170" fontId="5" fillId="0" borderId="22" xfId="0" applyNumberFormat="1" applyFont="1" applyBorder="1" applyAlignment="1">
      <alignment horizontal="center" wrapText="1"/>
    </xf>
    <xf numFmtId="170" fontId="5" fillId="0" borderId="20" xfId="0" applyNumberFormat="1" applyFont="1" applyBorder="1" applyAlignment="1">
      <alignment horizontal="center" wrapText="1"/>
    </xf>
    <xf numFmtId="166" fontId="5" fillId="3" borderId="25" xfId="106" applyNumberFormat="1" applyFont="1" applyFill="1" applyBorder="1" applyAlignment="1">
      <alignment horizontal="center" vertical="center"/>
    </xf>
    <xf numFmtId="166" fontId="5" fillId="3" borderId="26" xfId="106" applyNumberFormat="1" applyFont="1" applyFill="1" applyBorder="1" applyAlignment="1">
      <alignment horizontal="center" vertical="center"/>
    </xf>
    <xf numFmtId="170" fontId="5" fillId="0" borderId="19" xfId="0" applyNumberFormat="1" applyFont="1" applyBorder="1" applyAlignment="1">
      <alignment horizontal="center" wrapText="1"/>
    </xf>
    <xf numFmtId="3" fontId="5" fillId="0" borderId="22" xfId="0" quotePrefix="1" applyNumberFormat="1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3" fontId="5" fillId="0" borderId="22" xfId="0" quotePrefix="1" applyNumberFormat="1" applyFont="1" applyFill="1" applyBorder="1" applyAlignment="1">
      <alignment horizontal="center" wrapText="1"/>
    </xf>
    <xf numFmtId="3" fontId="5" fillId="0" borderId="20" xfId="0" quotePrefix="1" applyNumberFormat="1" applyFont="1" applyFill="1" applyBorder="1" applyAlignment="1">
      <alignment horizontal="center" wrapText="1"/>
    </xf>
    <xf numFmtId="3" fontId="5" fillId="0" borderId="22" xfId="0" applyNumberFormat="1" applyFont="1" applyBorder="1" applyAlignment="1">
      <alignment horizontal="center" wrapText="1"/>
    </xf>
    <xf numFmtId="3" fontId="5" fillId="0" borderId="20" xfId="0" quotePrefix="1" applyNumberFormat="1" applyFont="1" applyBorder="1" applyAlignment="1">
      <alignment horizontal="center" wrapText="1"/>
    </xf>
    <xf numFmtId="3" fontId="5" fillId="0" borderId="20" xfId="0" applyNumberFormat="1" applyFont="1" applyBorder="1" applyAlignment="1">
      <alignment horizontal="center" wrapText="1"/>
    </xf>
    <xf numFmtId="3" fontId="5" fillId="0" borderId="19" xfId="0" applyNumberFormat="1" applyFont="1" applyBorder="1" applyAlignment="1">
      <alignment horizontal="center" wrapText="1"/>
    </xf>
  </cellXfs>
  <cellStyles count="116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2" xfId="6" xr:uid="{00000000-0005-0000-0000-000005000000}"/>
    <cellStyle name="Comma 13" xfId="7" xr:uid="{00000000-0005-0000-0000-000006000000}"/>
    <cellStyle name="Comma 14" xfId="8" xr:uid="{00000000-0005-0000-0000-000007000000}"/>
    <cellStyle name="Comma 15" xfId="9" xr:uid="{00000000-0005-0000-0000-000008000000}"/>
    <cellStyle name="Comma 16 3" xfId="10" xr:uid="{00000000-0005-0000-0000-000009000000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3" xfId="14" xr:uid="{00000000-0005-0000-0000-00000D000000}"/>
    <cellStyle name="Comma 2 4" xfId="15" xr:uid="{00000000-0005-0000-0000-00000E000000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4" xfId="52" xr:uid="{00000000-0005-0000-0000-000034000000}"/>
    <cellStyle name="Normal 15" xfId="53" xr:uid="{00000000-0005-0000-0000-000035000000}"/>
    <cellStyle name="Normal 16" xfId="54" xr:uid="{00000000-0005-0000-0000-000036000000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I36"/>
  <sheetViews>
    <sheetView tabSelected="1" zoomScale="70" zoomScaleNormal="70" workbookViewId="0">
      <pane xSplit="1" ySplit="6" topLeftCell="GA7" activePane="bottomRight" state="frozen"/>
      <selection pane="topRight" activeCell="B1" sqref="B1"/>
      <selection pane="bottomLeft" activeCell="A8" sqref="A8"/>
      <selection pane="bottomRight" activeCell="GN5" sqref="GN5"/>
    </sheetView>
  </sheetViews>
  <sheetFormatPr defaultRowHeight="21"/>
  <cols>
    <col min="1" max="1" width="45.140625" style="40" customWidth="1"/>
    <col min="2" max="2" width="8.7109375" style="40" customWidth="1"/>
    <col min="3" max="3" width="16.7109375" style="40" customWidth="1"/>
    <col min="4" max="4" width="8.7109375" style="40" customWidth="1"/>
    <col min="5" max="5" width="8.7109375" style="38" customWidth="1"/>
    <col min="6" max="6" width="16.7109375" style="39" customWidth="1"/>
    <col min="7" max="8" width="8.7109375" style="8" customWidth="1"/>
    <col min="9" max="9" width="16.85546875" style="8" bestFit="1" customWidth="1"/>
    <col min="10" max="11" width="8.7109375" style="8" customWidth="1"/>
    <col min="12" max="12" width="16.85546875" style="8" bestFit="1" customWidth="1"/>
    <col min="13" max="14" width="8.7109375" style="8" customWidth="1"/>
    <col min="15" max="15" width="16.85546875" style="8" bestFit="1" customWidth="1"/>
    <col min="16" max="16" width="8.7109375" style="8" customWidth="1"/>
    <col min="17" max="17" width="8.7109375" style="38" customWidth="1"/>
    <col min="18" max="18" width="16.7109375" style="39" customWidth="1"/>
    <col min="19" max="19" width="8.7109375" style="8" customWidth="1"/>
    <col min="20" max="20" width="9.140625" style="8"/>
    <col min="21" max="21" width="18.28515625" style="8" customWidth="1"/>
    <col min="22" max="23" width="9.140625" style="8"/>
    <col min="24" max="24" width="17.140625" style="8" bestFit="1" customWidth="1"/>
    <col min="25" max="25" width="9.140625" style="8"/>
    <col min="26" max="26" width="14" style="8" customWidth="1"/>
    <col min="27" max="27" width="17.28515625" style="8" bestFit="1" customWidth="1"/>
    <col min="28" max="28" width="9.140625" style="8"/>
    <col min="29" max="29" width="7.85546875" style="8" bestFit="1" customWidth="1"/>
    <col min="30" max="30" width="17" style="8" bestFit="1" customWidth="1"/>
    <col min="31" max="31" width="9.5703125" style="8" customWidth="1"/>
    <col min="32" max="32" width="8.5703125" style="8" customWidth="1"/>
    <col min="33" max="33" width="19.7109375" style="8" customWidth="1"/>
    <col min="34" max="34" width="9.140625" style="8"/>
    <col min="35" max="35" width="7.85546875" style="8" bestFit="1" customWidth="1"/>
    <col min="36" max="36" width="19.42578125" style="8" customWidth="1"/>
    <col min="37" max="37" width="9.140625" style="8"/>
    <col min="38" max="38" width="11" style="8" customWidth="1"/>
    <col min="39" max="39" width="19.7109375" style="8" customWidth="1"/>
    <col min="40" max="40" width="9.140625" style="8"/>
    <col min="41" max="41" width="9.42578125" style="8" customWidth="1"/>
    <col min="42" max="42" width="18.7109375" style="8" customWidth="1"/>
    <col min="43" max="43" width="9.140625" style="8"/>
    <col min="44" max="44" width="9.42578125" style="8" customWidth="1"/>
    <col min="45" max="45" width="18.7109375" style="8" customWidth="1"/>
    <col min="46" max="47" width="9.140625" style="8"/>
    <col min="48" max="48" width="17" style="8" bestFit="1" customWidth="1"/>
    <col min="49" max="49" width="9.140625" style="8"/>
    <col min="50" max="50" width="15.140625" style="8" bestFit="1" customWidth="1"/>
    <col min="51" max="51" width="9.140625" style="8"/>
    <col min="52" max="52" width="9.42578125" style="8" customWidth="1"/>
    <col min="53" max="53" width="18.7109375" style="8" customWidth="1"/>
    <col min="54" max="54" width="9.140625" style="8"/>
    <col min="55" max="55" width="17.5703125" style="8" customWidth="1"/>
    <col min="56" max="56" width="9.7109375" style="8" bestFit="1" customWidth="1"/>
    <col min="57" max="57" width="9.42578125" style="8" customWidth="1"/>
    <col min="58" max="58" width="18.7109375" style="8" customWidth="1"/>
    <col min="59" max="59" width="9.140625" style="8"/>
    <col min="60" max="60" width="17.5703125" style="8" customWidth="1"/>
    <col min="61" max="61" width="9.7109375" style="8" bestFit="1" customWidth="1"/>
    <col min="62" max="62" width="9.140625" style="8"/>
    <col min="63" max="63" width="18.140625" style="8" customWidth="1"/>
    <col min="64" max="64" width="9.140625" style="8"/>
    <col min="65" max="65" width="13.5703125" style="8" customWidth="1"/>
    <col min="66" max="66" width="10.7109375" style="8" customWidth="1"/>
    <col min="67" max="67" width="9.140625" style="8"/>
    <col min="68" max="68" width="16.28515625" style="8" customWidth="1"/>
    <col min="69" max="69" width="7.85546875" style="8" customWidth="1"/>
    <col min="70" max="70" width="16" style="8" customWidth="1"/>
    <col min="71" max="71" width="9.140625" style="8"/>
    <col min="72" max="72" width="9.140625" style="8" customWidth="1"/>
    <col min="73" max="73" width="17.42578125" style="8" customWidth="1"/>
    <col min="74" max="74" width="9.140625" style="8"/>
    <col min="75" max="75" width="16.140625" style="8" customWidth="1"/>
    <col min="76" max="77" width="9.140625" style="8"/>
    <col min="78" max="78" width="15.42578125" style="8" customWidth="1"/>
    <col min="79" max="79" width="9.140625" style="8"/>
    <col min="80" max="80" width="13.7109375" style="8" customWidth="1"/>
    <col min="81" max="82" width="9.140625" style="8"/>
    <col min="83" max="83" width="16.42578125" style="8" customWidth="1"/>
    <col min="84" max="84" width="9.140625" style="8"/>
    <col min="85" max="85" width="14.7109375" style="8" customWidth="1"/>
    <col min="86" max="87" width="9.140625" style="8"/>
    <col min="88" max="88" width="15.7109375" style="8" customWidth="1"/>
    <col min="89" max="89" width="9.140625" style="8"/>
    <col min="90" max="90" width="14.5703125" style="8" customWidth="1"/>
    <col min="91" max="92" width="9.140625" style="8"/>
    <col min="93" max="93" width="16.140625" style="8" customWidth="1"/>
    <col min="94" max="94" width="9.140625" style="8"/>
    <col min="95" max="95" width="13.7109375" style="8" customWidth="1"/>
    <col min="96" max="97" width="9.140625" style="8"/>
    <col min="98" max="98" width="15.42578125" style="8" customWidth="1"/>
    <col min="99" max="99" width="9.140625" style="8"/>
    <col min="100" max="100" width="14.7109375" style="8" customWidth="1"/>
    <col min="101" max="102" width="9.140625" style="8"/>
    <col min="103" max="103" width="15.140625" style="8" customWidth="1"/>
    <col min="104" max="104" width="9.140625" style="8"/>
    <col min="105" max="105" width="13" style="8" customWidth="1"/>
    <col min="106" max="107" width="9.140625" style="8"/>
    <col min="108" max="108" width="16.7109375" style="8" customWidth="1"/>
    <col min="109" max="109" width="9.140625" style="8"/>
    <col min="110" max="110" width="16.28515625" style="8" customWidth="1"/>
    <col min="111" max="112" width="9.140625" style="8"/>
    <col min="113" max="113" width="15" style="8" customWidth="1"/>
    <col min="114" max="114" width="9.140625" style="8"/>
    <col min="115" max="115" width="16" style="8" customWidth="1"/>
    <col min="116" max="117" width="9.140625" style="8"/>
    <col min="118" max="118" width="17.140625" style="8" customWidth="1"/>
    <col min="119" max="119" width="9.140625" style="8"/>
    <col min="120" max="120" width="15.5703125" style="8" customWidth="1"/>
    <col min="121" max="122" width="9.140625" style="8"/>
    <col min="123" max="123" width="15.42578125" style="8" customWidth="1"/>
    <col min="124" max="124" width="9.140625" style="8"/>
    <col min="125" max="125" width="14.5703125" style="8" customWidth="1"/>
    <col min="126" max="127" width="9.140625" style="8"/>
    <col min="128" max="128" width="18" style="8" customWidth="1"/>
    <col min="129" max="132" width="9.140625" style="8"/>
    <col min="133" max="133" width="16.85546875" style="8" customWidth="1"/>
    <col min="134" max="134" width="9.140625" style="8"/>
    <col min="135" max="135" width="15.5703125" style="8" customWidth="1"/>
    <col min="136" max="137" width="9.140625" style="8"/>
    <col min="138" max="138" width="15.7109375" style="8" customWidth="1"/>
    <col min="139" max="139" width="9.140625" style="8"/>
    <col min="140" max="140" width="11.85546875" style="8" customWidth="1"/>
    <col min="141" max="142" width="9.140625" style="8"/>
    <col min="143" max="143" width="16.5703125" style="8" customWidth="1"/>
    <col min="144" max="144" width="9.140625" style="8"/>
    <col min="145" max="145" width="15.28515625" style="8" customWidth="1"/>
    <col min="146" max="147" width="9.140625" style="8"/>
    <col min="148" max="148" width="17.5703125" style="8" customWidth="1"/>
    <col min="149" max="149" width="9.140625" style="8"/>
    <col min="150" max="150" width="13.85546875" style="8" customWidth="1"/>
    <col min="151" max="152" width="9.140625" style="8"/>
    <col min="153" max="153" width="17.5703125" style="8" customWidth="1"/>
    <col min="154" max="154" width="9.140625" style="8"/>
    <col min="155" max="155" width="14.7109375" style="8" customWidth="1"/>
    <col min="156" max="157" width="9.140625" style="8"/>
    <col min="158" max="158" width="15.28515625" style="8" customWidth="1"/>
    <col min="159" max="159" width="9.140625" style="8"/>
    <col min="160" max="160" width="14.42578125" style="8" customWidth="1"/>
    <col min="161" max="162" width="9.140625" style="8"/>
    <col min="163" max="163" width="17" style="8" bestFit="1" customWidth="1"/>
    <col min="164" max="164" width="9.140625" style="8"/>
    <col min="165" max="165" width="14.28515625" style="8" customWidth="1"/>
    <col min="166" max="167" width="9.140625" style="8"/>
    <col min="168" max="168" width="17.42578125" style="8" customWidth="1"/>
    <col min="169" max="169" width="9.140625" style="8"/>
    <col min="170" max="170" width="12" style="8" customWidth="1"/>
    <col min="171" max="172" width="9.140625" style="8"/>
    <col min="173" max="173" width="14.85546875" style="8" customWidth="1"/>
    <col min="174" max="174" width="9.140625" style="8"/>
    <col min="175" max="175" width="13.5703125" style="8" customWidth="1"/>
    <col min="176" max="177" width="9.140625" style="8"/>
    <col min="178" max="178" width="19.28515625" style="8" customWidth="1"/>
    <col min="179" max="179" width="9.140625" style="8"/>
    <col min="180" max="180" width="13" style="8" customWidth="1"/>
    <col min="181" max="182" width="9.140625" style="8"/>
    <col min="183" max="183" width="16.28515625" style="8" customWidth="1"/>
    <col min="184" max="184" width="9.140625" style="8"/>
    <col min="185" max="185" width="16.140625" style="8" customWidth="1"/>
    <col min="186" max="187" width="9.140625" style="8"/>
    <col min="188" max="188" width="15.28515625" style="8" customWidth="1"/>
    <col min="189" max="189" width="9.140625" style="8"/>
    <col min="190" max="190" width="14.7109375" style="8" customWidth="1"/>
    <col min="191" max="16384" width="9.140625" style="8"/>
  </cols>
  <sheetData>
    <row r="1" spans="1:191" s="2" customFormat="1" ht="34.5">
      <c r="A1" s="47" t="s">
        <v>0</v>
      </c>
      <c r="B1" s="47"/>
      <c r="C1" s="47"/>
      <c r="D1" s="47"/>
      <c r="E1" s="47"/>
      <c r="F1" s="4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1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191" s="2" customFormat="1" ht="22.5" customHeight="1" thickBot="1">
      <c r="A3" s="43"/>
      <c r="B3" s="44"/>
      <c r="C3" s="45" t="s">
        <v>21</v>
      </c>
      <c r="D3" s="41"/>
      <c r="E3" s="44"/>
      <c r="F3" s="45" t="s">
        <v>22</v>
      </c>
      <c r="G3" s="41"/>
      <c r="H3" s="42"/>
      <c r="I3" s="45" t="s">
        <v>23</v>
      </c>
      <c r="J3" s="42"/>
      <c r="K3" s="42"/>
      <c r="L3" s="45" t="s">
        <v>24</v>
      </c>
      <c r="M3" s="42"/>
      <c r="N3" s="108" t="s">
        <v>26</v>
      </c>
      <c r="O3" s="109"/>
      <c r="P3" s="109"/>
      <c r="Q3" s="110" t="s">
        <v>27</v>
      </c>
      <c r="R3" s="111"/>
      <c r="S3" s="111"/>
      <c r="T3" s="112" t="s">
        <v>28</v>
      </c>
      <c r="U3" s="113"/>
      <c r="V3" s="113"/>
      <c r="W3" s="112" t="s">
        <v>29</v>
      </c>
      <c r="X3" s="113"/>
      <c r="Y3" s="113"/>
      <c r="Z3" s="112" t="s">
        <v>30</v>
      </c>
      <c r="AA3" s="113"/>
      <c r="AB3" s="113"/>
      <c r="AC3" s="112" t="s">
        <v>33</v>
      </c>
      <c r="AD3" s="114"/>
      <c r="AE3" s="115"/>
      <c r="AF3" s="103">
        <v>41974</v>
      </c>
      <c r="AG3" s="104"/>
      <c r="AH3" s="104"/>
      <c r="AI3" s="103">
        <v>42339</v>
      </c>
      <c r="AJ3" s="104"/>
      <c r="AK3" s="104"/>
      <c r="AL3" s="103">
        <v>42706</v>
      </c>
      <c r="AM3" s="104"/>
      <c r="AN3" s="104"/>
      <c r="AO3" s="103">
        <v>43099</v>
      </c>
      <c r="AP3" s="104"/>
      <c r="AQ3" s="104"/>
      <c r="AR3" s="103">
        <v>43462</v>
      </c>
      <c r="AS3" s="104"/>
      <c r="AT3" s="104"/>
      <c r="AU3" s="103">
        <v>43829</v>
      </c>
      <c r="AV3" s="104"/>
      <c r="AW3" s="104"/>
      <c r="AX3" s="104"/>
      <c r="AY3" s="107"/>
      <c r="AZ3" s="103">
        <v>44195</v>
      </c>
      <c r="BA3" s="104"/>
      <c r="BB3" s="104"/>
      <c r="BC3" s="104"/>
      <c r="BD3" s="107"/>
      <c r="BE3" s="103">
        <v>44560</v>
      </c>
      <c r="BF3" s="104"/>
      <c r="BG3" s="104"/>
      <c r="BH3" s="104"/>
      <c r="BI3" s="107"/>
      <c r="BJ3" s="98" t="s">
        <v>49</v>
      </c>
      <c r="BK3" s="99"/>
      <c r="BL3" s="99"/>
      <c r="BM3" s="99"/>
      <c r="BN3" s="100"/>
      <c r="BO3" s="98" t="s">
        <v>50</v>
      </c>
      <c r="BP3" s="99"/>
      <c r="BQ3" s="99"/>
      <c r="BR3" s="99"/>
      <c r="BS3" s="100"/>
      <c r="BT3" s="98" t="s">
        <v>51</v>
      </c>
      <c r="BU3" s="99"/>
      <c r="BV3" s="99"/>
      <c r="BW3" s="99"/>
      <c r="BX3" s="100"/>
      <c r="BY3" s="98" t="s">
        <v>53</v>
      </c>
      <c r="BZ3" s="99"/>
      <c r="CA3" s="99"/>
      <c r="CB3" s="99"/>
      <c r="CC3" s="100"/>
      <c r="CD3" s="98" t="s">
        <v>54</v>
      </c>
      <c r="CE3" s="99"/>
      <c r="CF3" s="99"/>
      <c r="CG3" s="99"/>
      <c r="CH3" s="100"/>
      <c r="CI3" s="98" t="s">
        <v>55</v>
      </c>
      <c r="CJ3" s="99"/>
      <c r="CK3" s="99"/>
      <c r="CL3" s="99"/>
      <c r="CM3" s="100"/>
      <c r="CN3" s="98" t="s">
        <v>56</v>
      </c>
      <c r="CO3" s="99"/>
      <c r="CP3" s="99"/>
      <c r="CQ3" s="99"/>
      <c r="CR3" s="100"/>
      <c r="CS3" s="98" t="s">
        <v>57</v>
      </c>
      <c r="CT3" s="99"/>
      <c r="CU3" s="99"/>
      <c r="CV3" s="99"/>
      <c r="CW3" s="100"/>
      <c r="CX3" s="98" t="s">
        <v>58</v>
      </c>
      <c r="CY3" s="99"/>
      <c r="CZ3" s="99"/>
      <c r="DA3" s="99"/>
      <c r="DB3" s="100"/>
      <c r="DC3" s="98" t="s">
        <v>59</v>
      </c>
      <c r="DD3" s="99"/>
      <c r="DE3" s="99"/>
      <c r="DF3" s="99"/>
      <c r="DG3" s="100"/>
      <c r="DH3" s="98" t="s">
        <v>60</v>
      </c>
      <c r="DI3" s="99"/>
      <c r="DJ3" s="99"/>
      <c r="DK3" s="99"/>
      <c r="DL3" s="100"/>
      <c r="DM3" s="98" t="s">
        <v>61</v>
      </c>
      <c r="DN3" s="99"/>
      <c r="DO3" s="99"/>
      <c r="DP3" s="99"/>
      <c r="DQ3" s="100"/>
      <c r="DR3" s="98" t="s">
        <v>62</v>
      </c>
      <c r="DS3" s="99"/>
      <c r="DT3" s="99"/>
      <c r="DU3" s="99"/>
      <c r="DV3" s="100"/>
      <c r="DW3" s="98" t="s">
        <v>62</v>
      </c>
      <c r="DX3" s="99"/>
      <c r="DY3" s="99"/>
      <c r="DZ3" s="99"/>
      <c r="EA3" s="100"/>
      <c r="EB3" s="98" t="s">
        <v>64</v>
      </c>
      <c r="EC3" s="99"/>
      <c r="ED3" s="99"/>
      <c r="EE3" s="99"/>
      <c r="EF3" s="100"/>
      <c r="EG3" s="98" t="s">
        <v>65</v>
      </c>
      <c r="EH3" s="99"/>
      <c r="EI3" s="99"/>
      <c r="EJ3" s="99"/>
      <c r="EK3" s="100"/>
      <c r="EL3" s="98" t="s">
        <v>66</v>
      </c>
      <c r="EM3" s="99"/>
      <c r="EN3" s="99"/>
      <c r="EO3" s="99"/>
      <c r="EP3" s="100"/>
      <c r="EQ3" s="98" t="s">
        <v>67</v>
      </c>
      <c r="ER3" s="99"/>
      <c r="ES3" s="99"/>
      <c r="ET3" s="99"/>
      <c r="EU3" s="100"/>
      <c r="EV3" s="98" t="s">
        <v>68</v>
      </c>
      <c r="EW3" s="99"/>
      <c r="EX3" s="99"/>
      <c r="EY3" s="99"/>
      <c r="EZ3" s="100"/>
      <c r="FA3" s="98" t="s">
        <v>69</v>
      </c>
      <c r="FB3" s="99"/>
      <c r="FC3" s="99"/>
      <c r="FD3" s="99"/>
      <c r="FE3" s="100"/>
      <c r="FF3" s="98" t="s">
        <v>70</v>
      </c>
      <c r="FG3" s="99"/>
      <c r="FH3" s="99"/>
      <c r="FI3" s="99"/>
      <c r="FJ3" s="100"/>
      <c r="FK3" s="98" t="s">
        <v>71</v>
      </c>
      <c r="FL3" s="99"/>
      <c r="FM3" s="99"/>
      <c r="FN3" s="99"/>
      <c r="FO3" s="100"/>
      <c r="FP3" s="98" t="s">
        <v>72</v>
      </c>
      <c r="FQ3" s="99"/>
      <c r="FR3" s="99"/>
      <c r="FS3" s="99"/>
      <c r="FT3" s="100"/>
      <c r="FU3" s="98" t="s">
        <v>73</v>
      </c>
      <c r="FV3" s="99"/>
      <c r="FW3" s="99"/>
      <c r="FX3" s="99"/>
      <c r="FY3" s="100"/>
      <c r="FZ3" s="98" t="s">
        <v>74</v>
      </c>
      <c r="GA3" s="99"/>
      <c r="GB3" s="99"/>
      <c r="GC3" s="99"/>
      <c r="GD3" s="100"/>
      <c r="GE3" s="98" t="s">
        <v>75</v>
      </c>
      <c r="GF3" s="99"/>
      <c r="GG3" s="99"/>
      <c r="GH3" s="99"/>
      <c r="GI3" s="100"/>
    </row>
    <row r="4" spans="1:191" s="2" customFormat="1">
      <c r="A4" s="9" t="s">
        <v>1</v>
      </c>
      <c r="B4" s="10" t="s">
        <v>2</v>
      </c>
      <c r="C4" s="11" t="s">
        <v>3</v>
      </c>
      <c r="D4" s="12" t="s">
        <v>4</v>
      </c>
      <c r="E4" s="10" t="s">
        <v>2</v>
      </c>
      <c r="F4" s="11" t="s">
        <v>3</v>
      </c>
      <c r="G4" s="12" t="s">
        <v>4</v>
      </c>
      <c r="H4" s="13" t="s">
        <v>2</v>
      </c>
      <c r="I4" s="11" t="s">
        <v>3</v>
      </c>
      <c r="J4" s="14" t="s">
        <v>4</v>
      </c>
      <c r="K4" s="13" t="s">
        <v>2</v>
      </c>
      <c r="L4" s="11" t="s">
        <v>3</v>
      </c>
      <c r="M4" s="14" t="s">
        <v>4</v>
      </c>
      <c r="N4" s="15" t="s">
        <v>2</v>
      </c>
      <c r="O4" s="11" t="s">
        <v>3</v>
      </c>
      <c r="P4" s="14" t="s">
        <v>4</v>
      </c>
      <c r="Q4" s="15" t="s">
        <v>2</v>
      </c>
      <c r="R4" s="11" t="s">
        <v>3</v>
      </c>
      <c r="S4" s="14" t="s">
        <v>4</v>
      </c>
      <c r="T4" s="15" t="s">
        <v>2</v>
      </c>
      <c r="U4" s="11" t="s">
        <v>3</v>
      </c>
      <c r="V4" s="14" t="s">
        <v>4</v>
      </c>
      <c r="W4" s="15" t="s">
        <v>2</v>
      </c>
      <c r="X4" s="11" t="s">
        <v>3</v>
      </c>
      <c r="Y4" s="14" t="s">
        <v>4</v>
      </c>
      <c r="Z4" s="15" t="s">
        <v>2</v>
      </c>
      <c r="AA4" s="11" t="s">
        <v>3</v>
      </c>
      <c r="AB4" s="14" t="s">
        <v>4</v>
      </c>
      <c r="AC4" s="15" t="s">
        <v>2</v>
      </c>
      <c r="AD4" s="11" t="s">
        <v>3</v>
      </c>
      <c r="AE4" s="14" t="s">
        <v>4</v>
      </c>
      <c r="AF4" s="15" t="s">
        <v>2</v>
      </c>
      <c r="AG4" s="11" t="s">
        <v>3</v>
      </c>
      <c r="AH4" s="14" t="s">
        <v>4</v>
      </c>
      <c r="AI4" s="15" t="s">
        <v>2</v>
      </c>
      <c r="AJ4" s="11" t="s">
        <v>3</v>
      </c>
      <c r="AK4" s="14" t="s">
        <v>4</v>
      </c>
      <c r="AL4" s="15" t="s">
        <v>2</v>
      </c>
      <c r="AM4" s="11" t="s">
        <v>3</v>
      </c>
      <c r="AN4" s="14" t="s">
        <v>4</v>
      </c>
      <c r="AO4" s="15" t="s">
        <v>2</v>
      </c>
      <c r="AP4" s="11" t="s">
        <v>3</v>
      </c>
      <c r="AQ4" s="14" t="s">
        <v>4</v>
      </c>
      <c r="AR4" s="15" t="s">
        <v>2</v>
      </c>
      <c r="AS4" s="11" t="s">
        <v>3</v>
      </c>
      <c r="AT4" s="14" t="s">
        <v>4</v>
      </c>
      <c r="AU4" s="15" t="s">
        <v>2</v>
      </c>
      <c r="AV4" s="11" t="s">
        <v>3</v>
      </c>
      <c r="AW4" s="14" t="s">
        <v>4</v>
      </c>
      <c r="AX4" s="105" t="s">
        <v>5</v>
      </c>
      <c r="AY4" s="106"/>
      <c r="AZ4" s="15" t="s">
        <v>2</v>
      </c>
      <c r="BA4" s="11" t="s">
        <v>3</v>
      </c>
      <c r="BB4" s="14" t="s">
        <v>4</v>
      </c>
      <c r="BC4" s="105" t="s">
        <v>5</v>
      </c>
      <c r="BD4" s="106"/>
      <c r="BE4" s="15" t="s">
        <v>2</v>
      </c>
      <c r="BF4" s="11" t="s">
        <v>3</v>
      </c>
      <c r="BG4" s="14" t="s">
        <v>4</v>
      </c>
      <c r="BH4" s="105" t="s">
        <v>5</v>
      </c>
      <c r="BI4" s="106"/>
      <c r="BJ4" s="15" t="s">
        <v>2</v>
      </c>
      <c r="BK4" s="11" t="s">
        <v>3</v>
      </c>
      <c r="BL4" s="14" t="s">
        <v>4</v>
      </c>
      <c r="BM4" s="105" t="s">
        <v>5</v>
      </c>
      <c r="BN4" s="106"/>
      <c r="BO4" s="15" t="s">
        <v>2</v>
      </c>
      <c r="BP4" s="11" t="s">
        <v>3</v>
      </c>
      <c r="BQ4" s="14" t="s">
        <v>4</v>
      </c>
      <c r="BR4" s="101" t="s">
        <v>5</v>
      </c>
      <c r="BS4" s="102"/>
      <c r="BT4" s="15" t="s">
        <v>2</v>
      </c>
      <c r="BU4" s="11" t="s">
        <v>3</v>
      </c>
      <c r="BV4" s="14" t="s">
        <v>4</v>
      </c>
      <c r="BW4" s="101" t="s">
        <v>5</v>
      </c>
      <c r="BX4" s="102"/>
      <c r="BY4" s="15" t="s">
        <v>2</v>
      </c>
      <c r="BZ4" s="11" t="s">
        <v>3</v>
      </c>
      <c r="CA4" s="14" t="s">
        <v>4</v>
      </c>
      <c r="CB4" s="101" t="s">
        <v>5</v>
      </c>
      <c r="CC4" s="102"/>
      <c r="CD4" s="15" t="s">
        <v>2</v>
      </c>
      <c r="CE4" s="11" t="s">
        <v>3</v>
      </c>
      <c r="CF4" s="14" t="s">
        <v>4</v>
      </c>
      <c r="CG4" s="101" t="s">
        <v>5</v>
      </c>
      <c r="CH4" s="102"/>
      <c r="CI4" s="15" t="s">
        <v>2</v>
      </c>
      <c r="CJ4" s="11" t="s">
        <v>3</v>
      </c>
      <c r="CK4" s="14" t="s">
        <v>4</v>
      </c>
      <c r="CL4" s="101" t="s">
        <v>5</v>
      </c>
      <c r="CM4" s="102"/>
      <c r="CN4" s="15" t="s">
        <v>2</v>
      </c>
      <c r="CO4" s="11" t="s">
        <v>3</v>
      </c>
      <c r="CP4" s="14" t="s">
        <v>4</v>
      </c>
      <c r="CQ4" s="101" t="s">
        <v>5</v>
      </c>
      <c r="CR4" s="102"/>
      <c r="CS4" s="15" t="s">
        <v>2</v>
      </c>
      <c r="CT4" s="11" t="s">
        <v>3</v>
      </c>
      <c r="CU4" s="14" t="s">
        <v>4</v>
      </c>
      <c r="CV4" s="101" t="s">
        <v>5</v>
      </c>
      <c r="CW4" s="102"/>
      <c r="CX4" s="15" t="s">
        <v>2</v>
      </c>
      <c r="CY4" s="11" t="s">
        <v>3</v>
      </c>
      <c r="CZ4" s="14" t="s">
        <v>4</v>
      </c>
      <c r="DA4" s="101" t="s">
        <v>5</v>
      </c>
      <c r="DB4" s="102"/>
      <c r="DC4" s="15" t="s">
        <v>2</v>
      </c>
      <c r="DD4" s="11" t="s">
        <v>3</v>
      </c>
      <c r="DE4" s="14" t="s">
        <v>4</v>
      </c>
      <c r="DF4" s="101" t="s">
        <v>5</v>
      </c>
      <c r="DG4" s="102"/>
      <c r="DH4" s="15" t="s">
        <v>2</v>
      </c>
      <c r="DI4" s="11" t="s">
        <v>3</v>
      </c>
      <c r="DJ4" s="14" t="s">
        <v>4</v>
      </c>
      <c r="DK4" s="101" t="s">
        <v>5</v>
      </c>
      <c r="DL4" s="102"/>
      <c r="DM4" s="15" t="s">
        <v>2</v>
      </c>
      <c r="DN4" s="11" t="s">
        <v>3</v>
      </c>
      <c r="DO4" s="14" t="s">
        <v>4</v>
      </c>
      <c r="DP4" s="101" t="s">
        <v>5</v>
      </c>
      <c r="DQ4" s="102"/>
      <c r="DR4" s="15" t="s">
        <v>2</v>
      </c>
      <c r="DS4" s="11" t="s">
        <v>3</v>
      </c>
      <c r="DT4" s="14" t="s">
        <v>4</v>
      </c>
      <c r="DU4" s="101" t="s">
        <v>5</v>
      </c>
      <c r="DV4" s="102"/>
      <c r="DW4" s="15" t="s">
        <v>2</v>
      </c>
      <c r="DX4" s="11" t="s">
        <v>3</v>
      </c>
      <c r="DY4" s="14" t="s">
        <v>4</v>
      </c>
      <c r="DZ4" s="101" t="s">
        <v>5</v>
      </c>
      <c r="EA4" s="102"/>
      <c r="EB4" s="15" t="s">
        <v>2</v>
      </c>
      <c r="EC4" s="11" t="s">
        <v>3</v>
      </c>
      <c r="ED4" s="14" t="s">
        <v>4</v>
      </c>
      <c r="EE4" s="101" t="s">
        <v>5</v>
      </c>
      <c r="EF4" s="102"/>
      <c r="EG4" s="15" t="s">
        <v>2</v>
      </c>
      <c r="EH4" s="11" t="s">
        <v>3</v>
      </c>
      <c r="EI4" s="14" t="s">
        <v>4</v>
      </c>
      <c r="EJ4" s="101" t="s">
        <v>5</v>
      </c>
      <c r="EK4" s="102"/>
      <c r="EL4" s="15" t="s">
        <v>2</v>
      </c>
      <c r="EM4" s="11" t="s">
        <v>3</v>
      </c>
      <c r="EN4" s="14" t="s">
        <v>4</v>
      </c>
      <c r="EO4" s="101" t="s">
        <v>5</v>
      </c>
      <c r="EP4" s="102"/>
      <c r="EQ4" s="15" t="s">
        <v>2</v>
      </c>
      <c r="ER4" s="11" t="s">
        <v>3</v>
      </c>
      <c r="ES4" s="14" t="s">
        <v>4</v>
      </c>
      <c r="ET4" s="101" t="s">
        <v>5</v>
      </c>
      <c r="EU4" s="102"/>
      <c r="EV4" s="15" t="s">
        <v>2</v>
      </c>
      <c r="EW4" s="11" t="s">
        <v>3</v>
      </c>
      <c r="EX4" s="14" t="s">
        <v>4</v>
      </c>
      <c r="EY4" s="101" t="s">
        <v>5</v>
      </c>
      <c r="EZ4" s="102"/>
      <c r="FA4" s="15" t="s">
        <v>2</v>
      </c>
      <c r="FB4" s="11" t="s">
        <v>3</v>
      </c>
      <c r="FC4" s="14" t="s">
        <v>4</v>
      </c>
      <c r="FD4" s="101" t="s">
        <v>5</v>
      </c>
      <c r="FE4" s="102"/>
      <c r="FF4" s="15" t="s">
        <v>2</v>
      </c>
      <c r="FG4" s="11" t="s">
        <v>3</v>
      </c>
      <c r="FH4" s="14" t="s">
        <v>4</v>
      </c>
      <c r="FI4" s="101" t="s">
        <v>5</v>
      </c>
      <c r="FJ4" s="102"/>
      <c r="FK4" s="15" t="s">
        <v>2</v>
      </c>
      <c r="FL4" s="11" t="s">
        <v>3</v>
      </c>
      <c r="FM4" s="14" t="s">
        <v>4</v>
      </c>
      <c r="FN4" s="101" t="s">
        <v>5</v>
      </c>
      <c r="FO4" s="102"/>
      <c r="FP4" s="15" t="s">
        <v>2</v>
      </c>
      <c r="FQ4" s="11" t="s">
        <v>3</v>
      </c>
      <c r="FR4" s="14" t="s">
        <v>4</v>
      </c>
      <c r="FS4" s="101" t="s">
        <v>5</v>
      </c>
      <c r="FT4" s="102"/>
      <c r="FU4" s="15" t="s">
        <v>2</v>
      </c>
      <c r="FV4" s="11" t="s">
        <v>3</v>
      </c>
      <c r="FW4" s="14" t="s">
        <v>4</v>
      </c>
      <c r="FX4" s="101" t="s">
        <v>5</v>
      </c>
      <c r="FY4" s="102"/>
      <c r="FZ4" s="15" t="s">
        <v>2</v>
      </c>
      <c r="GA4" s="11" t="s">
        <v>3</v>
      </c>
      <c r="GB4" s="14" t="s">
        <v>4</v>
      </c>
      <c r="GC4" s="101" t="s">
        <v>5</v>
      </c>
      <c r="GD4" s="102"/>
      <c r="GE4" s="15" t="s">
        <v>2</v>
      </c>
      <c r="GF4" s="11" t="s">
        <v>3</v>
      </c>
      <c r="GG4" s="14" t="s">
        <v>4</v>
      </c>
      <c r="GH4" s="101" t="s">
        <v>5</v>
      </c>
      <c r="GI4" s="102"/>
    </row>
    <row r="5" spans="1:191" s="2" customFormat="1">
      <c r="A5" s="9"/>
      <c r="B5" s="10" t="s">
        <v>9</v>
      </c>
      <c r="C5" s="46">
        <v>38351</v>
      </c>
      <c r="D5" s="12" t="s">
        <v>6</v>
      </c>
      <c r="E5" s="10" t="s">
        <v>9</v>
      </c>
      <c r="F5" s="46">
        <v>38716</v>
      </c>
      <c r="G5" s="12" t="s">
        <v>6</v>
      </c>
      <c r="H5" s="16" t="s">
        <v>9</v>
      </c>
      <c r="I5" s="46">
        <v>39080</v>
      </c>
      <c r="J5" s="12" t="s">
        <v>6</v>
      </c>
      <c r="K5" s="16" t="s">
        <v>9</v>
      </c>
      <c r="L5" s="46">
        <v>39444</v>
      </c>
      <c r="M5" s="12" t="s">
        <v>6</v>
      </c>
      <c r="N5" s="10" t="s">
        <v>9</v>
      </c>
      <c r="O5" s="46">
        <v>39812</v>
      </c>
      <c r="P5" s="12" t="s">
        <v>6</v>
      </c>
      <c r="Q5" s="10" t="s">
        <v>9</v>
      </c>
      <c r="R5" s="46">
        <v>40177</v>
      </c>
      <c r="S5" s="12" t="s">
        <v>6</v>
      </c>
      <c r="T5" s="10" t="s">
        <v>9</v>
      </c>
      <c r="U5" s="46">
        <v>40542</v>
      </c>
      <c r="V5" s="12" t="s">
        <v>6</v>
      </c>
      <c r="W5" s="10" t="s">
        <v>9</v>
      </c>
      <c r="X5" s="46">
        <v>40907</v>
      </c>
      <c r="Y5" s="12" t="s">
        <v>6</v>
      </c>
      <c r="Z5" s="10" t="s">
        <v>9</v>
      </c>
      <c r="AA5" s="46">
        <v>41271</v>
      </c>
      <c r="AB5" s="12" t="s">
        <v>6</v>
      </c>
      <c r="AC5" s="10" t="s">
        <v>9</v>
      </c>
      <c r="AD5" s="46">
        <v>41635</v>
      </c>
      <c r="AE5" s="12" t="s">
        <v>6</v>
      </c>
      <c r="AF5" s="10" t="s">
        <v>9</v>
      </c>
      <c r="AG5" s="46">
        <v>42003</v>
      </c>
      <c r="AH5" s="12" t="s">
        <v>6</v>
      </c>
      <c r="AI5" s="10" t="s">
        <v>9</v>
      </c>
      <c r="AJ5" s="46">
        <v>42368</v>
      </c>
      <c r="AK5" s="12" t="s">
        <v>6</v>
      </c>
      <c r="AL5" s="10" t="s">
        <v>9</v>
      </c>
      <c r="AM5" s="46">
        <v>42734</v>
      </c>
      <c r="AN5" s="12" t="s">
        <v>6</v>
      </c>
      <c r="AO5" s="10" t="s">
        <v>9</v>
      </c>
      <c r="AP5" s="46">
        <v>43099</v>
      </c>
      <c r="AQ5" s="12" t="s">
        <v>6</v>
      </c>
      <c r="AR5" s="10" t="s">
        <v>9</v>
      </c>
      <c r="AS5" s="46">
        <v>43462</v>
      </c>
      <c r="AT5" s="12" t="s">
        <v>6</v>
      </c>
      <c r="AU5" s="10" t="s">
        <v>9</v>
      </c>
      <c r="AV5" s="46">
        <v>43829</v>
      </c>
      <c r="AW5" s="12" t="s">
        <v>6</v>
      </c>
      <c r="AX5" s="65" t="s">
        <v>7</v>
      </c>
      <c r="AY5" s="66" t="s">
        <v>8</v>
      </c>
      <c r="AZ5" s="10" t="s">
        <v>9</v>
      </c>
      <c r="BA5" s="46">
        <v>44195</v>
      </c>
      <c r="BB5" s="12" t="s">
        <v>6</v>
      </c>
      <c r="BC5" s="65" t="s">
        <v>7</v>
      </c>
      <c r="BD5" s="66" t="s">
        <v>8</v>
      </c>
      <c r="BE5" s="10" t="s">
        <v>9</v>
      </c>
      <c r="BF5" s="46">
        <v>44560</v>
      </c>
      <c r="BG5" s="12" t="s">
        <v>6</v>
      </c>
      <c r="BH5" s="65" t="s">
        <v>7</v>
      </c>
      <c r="BI5" s="66" t="s">
        <v>8</v>
      </c>
      <c r="BJ5" s="10" t="s">
        <v>9</v>
      </c>
      <c r="BK5" s="73">
        <v>44925</v>
      </c>
      <c r="BL5" s="12" t="s">
        <v>6</v>
      </c>
      <c r="BM5" s="65" t="s">
        <v>7</v>
      </c>
      <c r="BN5" s="66" t="s">
        <v>8</v>
      </c>
      <c r="BO5" s="10" t="s">
        <v>9</v>
      </c>
      <c r="BP5" s="73">
        <v>44957</v>
      </c>
      <c r="BQ5" s="12" t="s">
        <v>6</v>
      </c>
      <c r="BR5" s="18" t="s">
        <v>7</v>
      </c>
      <c r="BS5" s="17" t="s">
        <v>8</v>
      </c>
      <c r="BT5" s="10" t="s">
        <v>9</v>
      </c>
      <c r="BU5" s="73">
        <v>44985</v>
      </c>
      <c r="BV5" s="12" t="s">
        <v>6</v>
      </c>
      <c r="BW5" s="18" t="s">
        <v>7</v>
      </c>
      <c r="BX5" s="17" t="s">
        <v>8</v>
      </c>
      <c r="BY5" s="10" t="s">
        <v>9</v>
      </c>
      <c r="BZ5" s="73">
        <v>45016</v>
      </c>
      <c r="CA5" s="12" t="s">
        <v>6</v>
      </c>
      <c r="CB5" s="18" t="s">
        <v>7</v>
      </c>
      <c r="CC5" s="17" t="s">
        <v>8</v>
      </c>
      <c r="CD5" s="10" t="s">
        <v>9</v>
      </c>
      <c r="CE5" s="73">
        <v>45044</v>
      </c>
      <c r="CF5" s="12" t="s">
        <v>6</v>
      </c>
      <c r="CG5" s="18" t="s">
        <v>7</v>
      </c>
      <c r="CH5" s="17" t="s">
        <v>8</v>
      </c>
      <c r="CI5" s="10" t="s">
        <v>9</v>
      </c>
      <c r="CJ5" s="73">
        <v>45077</v>
      </c>
      <c r="CK5" s="12" t="s">
        <v>6</v>
      </c>
      <c r="CL5" s="18" t="s">
        <v>7</v>
      </c>
      <c r="CM5" s="17" t="s">
        <v>8</v>
      </c>
      <c r="CN5" s="10" t="s">
        <v>9</v>
      </c>
      <c r="CO5" s="73">
        <v>45107</v>
      </c>
      <c r="CP5" s="12" t="s">
        <v>6</v>
      </c>
      <c r="CQ5" s="18" t="s">
        <v>7</v>
      </c>
      <c r="CR5" s="17" t="s">
        <v>8</v>
      </c>
      <c r="CS5" s="10" t="s">
        <v>9</v>
      </c>
      <c r="CT5" s="73">
        <v>45138</v>
      </c>
      <c r="CU5" s="12" t="s">
        <v>6</v>
      </c>
      <c r="CV5" s="18" t="s">
        <v>7</v>
      </c>
      <c r="CW5" s="17" t="s">
        <v>8</v>
      </c>
      <c r="CX5" s="10" t="s">
        <v>9</v>
      </c>
      <c r="CY5" s="73">
        <v>45169</v>
      </c>
      <c r="CZ5" s="12" t="s">
        <v>6</v>
      </c>
      <c r="DA5" s="18" t="s">
        <v>7</v>
      </c>
      <c r="DB5" s="17" t="s">
        <v>8</v>
      </c>
      <c r="DC5" s="10" t="s">
        <v>9</v>
      </c>
      <c r="DD5" s="73">
        <v>45198</v>
      </c>
      <c r="DE5" s="12" t="s">
        <v>6</v>
      </c>
      <c r="DF5" s="18" t="s">
        <v>7</v>
      </c>
      <c r="DG5" s="17" t="s">
        <v>8</v>
      </c>
      <c r="DH5" s="10" t="s">
        <v>9</v>
      </c>
      <c r="DI5" s="73">
        <v>45230</v>
      </c>
      <c r="DJ5" s="12" t="s">
        <v>6</v>
      </c>
      <c r="DK5" s="18" t="s">
        <v>7</v>
      </c>
      <c r="DL5" s="17" t="s">
        <v>8</v>
      </c>
      <c r="DM5" s="10" t="s">
        <v>9</v>
      </c>
      <c r="DN5" s="73">
        <v>45260</v>
      </c>
      <c r="DO5" s="12" t="s">
        <v>6</v>
      </c>
      <c r="DP5" s="18" t="s">
        <v>7</v>
      </c>
      <c r="DQ5" s="17" t="s">
        <v>8</v>
      </c>
      <c r="DR5" s="10" t="s">
        <v>9</v>
      </c>
      <c r="DS5" s="73">
        <v>45288</v>
      </c>
      <c r="DT5" s="12" t="s">
        <v>6</v>
      </c>
      <c r="DU5" s="18" t="s">
        <v>7</v>
      </c>
      <c r="DV5" s="17" t="s">
        <v>8</v>
      </c>
      <c r="DW5" s="10" t="s">
        <v>9</v>
      </c>
      <c r="DX5" s="73">
        <v>45288</v>
      </c>
      <c r="DY5" s="12" t="s">
        <v>6</v>
      </c>
      <c r="DZ5" s="18" t="s">
        <v>7</v>
      </c>
      <c r="EA5" s="17" t="s">
        <v>8</v>
      </c>
      <c r="EB5" s="10" t="s">
        <v>9</v>
      </c>
      <c r="EC5" s="73">
        <v>45322</v>
      </c>
      <c r="ED5" s="12" t="s">
        <v>6</v>
      </c>
      <c r="EE5" s="18" t="s">
        <v>7</v>
      </c>
      <c r="EF5" s="17" t="s">
        <v>8</v>
      </c>
      <c r="EG5" s="10" t="s">
        <v>9</v>
      </c>
      <c r="EH5" s="73">
        <v>45351</v>
      </c>
      <c r="EI5" s="12" t="s">
        <v>6</v>
      </c>
      <c r="EJ5" s="18" t="s">
        <v>7</v>
      </c>
      <c r="EK5" s="17" t="s">
        <v>8</v>
      </c>
      <c r="EL5" s="10" t="s">
        <v>9</v>
      </c>
      <c r="EM5" s="73">
        <v>45380</v>
      </c>
      <c r="EN5" s="12" t="s">
        <v>6</v>
      </c>
      <c r="EO5" s="18" t="s">
        <v>7</v>
      </c>
      <c r="EP5" s="17" t="s">
        <v>8</v>
      </c>
      <c r="EQ5" s="10" t="s">
        <v>9</v>
      </c>
      <c r="ER5" s="73">
        <v>45412</v>
      </c>
      <c r="ES5" s="12" t="s">
        <v>6</v>
      </c>
      <c r="ET5" s="18" t="s">
        <v>7</v>
      </c>
      <c r="EU5" s="17" t="s">
        <v>8</v>
      </c>
      <c r="EV5" s="10" t="s">
        <v>9</v>
      </c>
      <c r="EW5" s="73">
        <v>45443</v>
      </c>
      <c r="EX5" s="12" t="s">
        <v>6</v>
      </c>
      <c r="EY5" s="18" t="s">
        <v>7</v>
      </c>
      <c r="EZ5" s="17" t="s">
        <v>8</v>
      </c>
      <c r="FA5" s="10" t="s">
        <v>9</v>
      </c>
      <c r="FB5" s="73">
        <v>45471</v>
      </c>
      <c r="FC5" s="12" t="s">
        <v>6</v>
      </c>
      <c r="FD5" s="18" t="s">
        <v>7</v>
      </c>
      <c r="FE5" s="17" t="s">
        <v>8</v>
      </c>
      <c r="FF5" s="10" t="s">
        <v>9</v>
      </c>
      <c r="FG5" s="73">
        <v>45504</v>
      </c>
      <c r="FH5" s="12" t="s">
        <v>6</v>
      </c>
      <c r="FI5" s="18" t="s">
        <v>7</v>
      </c>
      <c r="FJ5" s="17" t="s">
        <v>8</v>
      </c>
      <c r="FK5" s="10" t="s">
        <v>9</v>
      </c>
      <c r="FL5" s="73">
        <v>45535</v>
      </c>
      <c r="FM5" s="12" t="s">
        <v>6</v>
      </c>
      <c r="FN5" s="18" t="s">
        <v>7</v>
      </c>
      <c r="FO5" s="17" t="s">
        <v>8</v>
      </c>
      <c r="FP5" s="10" t="s">
        <v>9</v>
      </c>
      <c r="FQ5" s="73">
        <v>45565</v>
      </c>
      <c r="FR5" s="12" t="s">
        <v>6</v>
      </c>
      <c r="FS5" s="18" t="s">
        <v>7</v>
      </c>
      <c r="FT5" s="17" t="s">
        <v>8</v>
      </c>
      <c r="FU5" s="10" t="s">
        <v>9</v>
      </c>
      <c r="FV5" s="73">
        <v>45596</v>
      </c>
      <c r="FW5" s="12" t="s">
        <v>6</v>
      </c>
      <c r="FX5" s="18" t="s">
        <v>7</v>
      </c>
      <c r="FY5" s="17" t="s">
        <v>8</v>
      </c>
      <c r="FZ5" s="10" t="s">
        <v>9</v>
      </c>
      <c r="GA5" s="73">
        <v>45625</v>
      </c>
      <c r="GB5" s="12" t="s">
        <v>6</v>
      </c>
      <c r="GC5" s="18" t="s">
        <v>7</v>
      </c>
      <c r="GD5" s="17" t="s">
        <v>8</v>
      </c>
      <c r="GE5" s="10" t="s">
        <v>9</v>
      </c>
      <c r="GF5" s="73">
        <v>45656</v>
      </c>
      <c r="GG5" s="12" t="s">
        <v>6</v>
      </c>
      <c r="GH5" s="18" t="s">
        <v>7</v>
      </c>
      <c r="GI5" s="17" t="s">
        <v>8</v>
      </c>
    </row>
    <row r="6" spans="1:191" s="2" customFormat="1" ht="21.75" thickBot="1">
      <c r="A6" s="19"/>
      <c r="B6" s="20"/>
      <c r="C6" s="21" t="s">
        <v>10</v>
      </c>
      <c r="D6" s="22"/>
      <c r="E6" s="20"/>
      <c r="F6" s="21" t="s">
        <v>10</v>
      </c>
      <c r="G6" s="22"/>
      <c r="H6" s="23"/>
      <c r="I6" s="21" t="s">
        <v>10</v>
      </c>
      <c r="J6" s="22"/>
      <c r="K6" s="23"/>
      <c r="L6" s="21" t="s">
        <v>10</v>
      </c>
      <c r="M6" s="22"/>
      <c r="N6" s="20"/>
      <c r="O6" s="21" t="s">
        <v>10</v>
      </c>
      <c r="P6" s="22"/>
      <c r="Q6" s="20"/>
      <c r="R6" s="21" t="s">
        <v>10</v>
      </c>
      <c r="S6" s="22"/>
      <c r="T6" s="20"/>
      <c r="U6" s="21" t="s">
        <v>10</v>
      </c>
      <c r="V6" s="22"/>
      <c r="W6" s="20"/>
      <c r="X6" s="21" t="s">
        <v>10</v>
      </c>
      <c r="Y6" s="22"/>
      <c r="Z6" s="20"/>
      <c r="AA6" s="21" t="s">
        <v>10</v>
      </c>
      <c r="AB6" s="22"/>
      <c r="AC6" s="20"/>
      <c r="AD6" s="21" t="s">
        <v>10</v>
      </c>
      <c r="AE6" s="22"/>
      <c r="AF6" s="20"/>
      <c r="AG6" s="21" t="s">
        <v>10</v>
      </c>
      <c r="AH6" s="22"/>
      <c r="AI6" s="20"/>
      <c r="AJ6" s="21" t="s">
        <v>10</v>
      </c>
      <c r="AK6" s="22"/>
      <c r="AL6" s="20"/>
      <c r="AM6" s="21" t="s">
        <v>10</v>
      </c>
      <c r="AN6" s="22"/>
      <c r="AO6" s="20"/>
      <c r="AP6" s="21" t="s">
        <v>10</v>
      </c>
      <c r="AQ6" s="22"/>
      <c r="AR6" s="20"/>
      <c r="AS6" s="21" t="s">
        <v>10</v>
      </c>
      <c r="AT6" s="22"/>
      <c r="AU6" s="20"/>
      <c r="AV6" s="21" t="s">
        <v>10</v>
      </c>
      <c r="AW6" s="22"/>
      <c r="AX6" s="67" t="s">
        <v>10</v>
      </c>
      <c r="AY6" s="68"/>
      <c r="AZ6" s="20"/>
      <c r="BA6" s="21" t="s">
        <v>10</v>
      </c>
      <c r="BB6" s="22"/>
      <c r="BC6" s="67" t="s">
        <v>10</v>
      </c>
      <c r="BD6" s="68"/>
      <c r="BE6" s="20"/>
      <c r="BF6" s="21" t="s">
        <v>10</v>
      </c>
      <c r="BG6" s="22"/>
      <c r="BH6" s="67" t="s">
        <v>10</v>
      </c>
      <c r="BI6" s="68"/>
      <c r="BJ6" s="20"/>
      <c r="BK6" s="21" t="s">
        <v>10</v>
      </c>
      <c r="BL6" s="22"/>
      <c r="BM6" s="67" t="s">
        <v>10</v>
      </c>
      <c r="BN6" s="68"/>
      <c r="BO6" s="20"/>
      <c r="BP6" s="21" t="s">
        <v>10</v>
      </c>
      <c r="BQ6" s="22"/>
      <c r="BR6" s="25" t="s">
        <v>10</v>
      </c>
      <c r="BS6" s="24"/>
      <c r="BT6" s="20"/>
      <c r="BU6" s="21" t="s">
        <v>10</v>
      </c>
      <c r="BV6" s="22"/>
      <c r="BW6" s="25" t="s">
        <v>10</v>
      </c>
      <c r="BX6" s="24"/>
      <c r="BY6" s="20"/>
      <c r="BZ6" s="21" t="s">
        <v>10</v>
      </c>
      <c r="CA6" s="22"/>
      <c r="CB6" s="25" t="s">
        <v>10</v>
      </c>
      <c r="CC6" s="24"/>
      <c r="CD6" s="20"/>
      <c r="CE6" s="21" t="s">
        <v>10</v>
      </c>
      <c r="CF6" s="22"/>
      <c r="CG6" s="25" t="s">
        <v>10</v>
      </c>
      <c r="CH6" s="24"/>
      <c r="CI6" s="20"/>
      <c r="CJ6" s="21" t="s">
        <v>10</v>
      </c>
      <c r="CK6" s="22"/>
      <c r="CL6" s="25" t="s">
        <v>10</v>
      </c>
      <c r="CM6" s="24"/>
      <c r="CN6" s="20"/>
      <c r="CO6" s="21" t="s">
        <v>10</v>
      </c>
      <c r="CP6" s="22"/>
      <c r="CQ6" s="25" t="s">
        <v>10</v>
      </c>
      <c r="CR6" s="24"/>
      <c r="CS6" s="20"/>
      <c r="CT6" s="21" t="s">
        <v>10</v>
      </c>
      <c r="CU6" s="22"/>
      <c r="CV6" s="25" t="s">
        <v>10</v>
      </c>
      <c r="CW6" s="24"/>
      <c r="CX6" s="20"/>
      <c r="CY6" s="21" t="s">
        <v>10</v>
      </c>
      <c r="CZ6" s="22"/>
      <c r="DA6" s="25" t="s">
        <v>10</v>
      </c>
      <c r="DB6" s="24"/>
      <c r="DC6" s="20"/>
      <c r="DD6" s="21" t="s">
        <v>10</v>
      </c>
      <c r="DE6" s="22"/>
      <c r="DF6" s="25" t="s">
        <v>10</v>
      </c>
      <c r="DG6" s="24"/>
      <c r="DH6" s="20"/>
      <c r="DI6" s="21" t="s">
        <v>10</v>
      </c>
      <c r="DJ6" s="22"/>
      <c r="DK6" s="25" t="s">
        <v>10</v>
      </c>
      <c r="DL6" s="24"/>
      <c r="DM6" s="20"/>
      <c r="DN6" s="21" t="s">
        <v>10</v>
      </c>
      <c r="DO6" s="22"/>
      <c r="DP6" s="25" t="s">
        <v>10</v>
      </c>
      <c r="DQ6" s="24"/>
      <c r="DR6" s="20"/>
      <c r="DS6" s="21" t="s">
        <v>10</v>
      </c>
      <c r="DT6" s="22"/>
      <c r="DU6" s="25" t="s">
        <v>10</v>
      </c>
      <c r="DV6" s="24"/>
      <c r="DW6" s="20"/>
      <c r="DX6" s="21" t="s">
        <v>10</v>
      </c>
      <c r="DY6" s="22"/>
      <c r="DZ6" s="25" t="s">
        <v>10</v>
      </c>
      <c r="EA6" s="24"/>
      <c r="EB6" s="20"/>
      <c r="EC6" s="21" t="s">
        <v>10</v>
      </c>
      <c r="ED6" s="22"/>
      <c r="EE6" s="25" t="s">
        <v>10</v>
      </c>
      <c r="EF6" s="24"/>
      <c r="EG6" s="20"/>
      <c r="EH6" s="21" t="s">
        <v>10</v>
      </c>
      <c r="EI6" s="22"/>
      <c r="EJ6" s="25" t="s">
        <v>10</v>
      </c>
      <c r="EK6" s="24"/>
      <c r="EL6" s="20"/>
      <c r="EM6" s="21" t="s">
        <v>10</v>
      </c>
      <c r="EN6" s="22"/>
      <c r="EO6" s="25" t="s">
        <v>10</v>
      </c>
      <c r="EP6" s="24"/>
      <c r="EQ6" s="20"/>
      <c r="ER6" s="21" t="s">
        <v>10</v>
      </c>
      <c r="ES6" s="22"/>
      <c r="ET6" s="25" t="s">
        <v>10</v>
      </c>
      <c r="EU6" s="24"/>
      <c r="EV6" s="20"/>
      <c r="EW6" s="21" t="s">
        <v>10</v>
      </c>
      <c r="EX6" s="22"/>
      <c r="EY6" s="25" t="s">
        <v>10</v>
      </c>
      <c r="EZ6" s="24"/>
      <c r="FA6" s="20"/>
      <c r="FB6" s="21" t="s">
        <v>10</v>
      </c>
      <c r="FC6" s="22"/>
      <c r="FD6" s="25" t="s">
        <v>10</v>
      </c>
      <c r="FE6" s="24"/>
      <c r="FF6" s="20"/>
      <c r="FG6" s="21" t="s">
        <v>10</v>
      </c>
      <c r="FH6" s="22"/>
      <c r="FI6" s="25" t="s">
        <v>10</v>
      </c>
      <c r="FJ6" s="24"/>
      <c r="FK6" s="20"/>
      <c r="FL6" s="21" t="s">
        <v>10</v>
      </c>
      <c r="FM6" s="22"/>
      <c r="FN6" s="25" t="s">
        <v>10</v>
      </c>
      <c r="FO6" s="24"/>
      <c r="FP6" s="20"/>
      <c r="FQ6" s="21" t="s">
        <v>10</v>
      </c>
      <c r="FR6" s="22"/>
      <c r="FS6" s="25" t="s">
        <v>10</v>
      </c>
      <c r="FT6" s="24"/>
      <c r="FU6" s="20"/>
      <c r="FV6" s="21" t="s">
        <v>10</v>
      </c>
      <c r="FW6" s="22"/>
      <c r="FX6" s="25" t="s">
        <v>10</v>
      </c>
      <c r="FY6" s="24"/>
      <c r="FZ6" s="20"/>
      <c r="GA6" s="21" t="s">
        <v>10</v>
      </c>
      <c r="GB6" s="22"/>
      <c r="GC6" s="25" t="s">
        <v>10</v>
      </c>
      <c r="GD6" s="24"/>
      <c r="GE6" s="20"/>
      <c r="GF6" s="21" t="s">
        <v>10</v>
      </c>
      <c r="GG6" s="22"/>
      <c r="GH6" s="25" t="s">
        <v>10</v>
      </c>
      <c r="GI6" s="24"/>
    </row>
    <row r="7" spans="1:191" s="2" customFormat="1">
      <c r="A7" s="26" t="s">
        <v>11</v>
      </c>
      <c r="B7" s="27">
        <v>1</v>
      </c>
      <c r="C7" s="28">
        <v>104592217.48</v>
      </c>
      <c r="D7" s="29">
        <f t="shared" ref="D7:D13" si="0">C7/C$32</f>
        <v>1.9720208066626534E-2</v>
      </c>
      <c r="E7" s="27">
        <v>1</v>
      </c>
      <c r="F7" s="28">
        <v>201365633.16999999</v>
      </c>
      <c r="G7" s="29">
        <f t="shared" ref="G7:G13" si="1">F7/F$32</f>
        <v>1.485279346951543E-2</v>
      </c>
      <c r="H7" s="27">
        <v>2</v>
      </c>
      <c r="I7" s="28">
        <v>364889493.57999998</v>
      </c>
      <c r="J7" s="29">
        <f t="shared" ref="J7:J13" si="2">I7/I$32</f>
        <v>1.5063978770378069E-2</v>
      </c>
      <c r="K7" s="27">
        <v>4</v>
      </c>
      <c r="L7" s="28">
        <v>837453222.68999994</v>
      </c>
      <c r="M7" s="29">
        <f t="shared" ref="M7:M13" si="3">L7/L$32</f>
        <v>1.7529586044449555E-2</v>
      </c>
      <c r="N7" s="27">
        <v>4</v>
      </c>
      <c r="O7" s="28">
        <v>771187730.68000007</v>
      </c>
      <c r="P7" s="29">
        <f t="shared" ref="P7:P13" si="4">O7/O$32</f>
        <v>1.7417795030354406E-2</v>
      </c>
      <c r="Q7" s="27">
        <v>4</v>
      </c>
      <c r="R7" s="28">
        <v>1663025893.3899999</v>
      </c>
      <c r="S7" s="29">
        <f t="shared" ref="S7:S13" si="5">R7/R$32</f>
        <v>1.945112239232127E-2</v>
      </c>
      <c r="T7" s="48">
        <v>4</v>
      </c>
      <c r="U7" s="49">
        <v>2911403526.0799999</v>
      </c>
      <c r="V7" s="29">
        <f t="shared" ref="V7:V13" si="6">U7/U$32</f>
        <v>2.2467848120757718E-2</v>
      </c>
      <c r="W7" s="48">
        <v>4</v>
      </c>
      <c r="X7" s="49">
        <v>3853388703.3699999</v>
      </c>
      <c r="Y7" s="29">
        <f t="shared" ref="Y7:Y13" si="7">X7/X$32</f>
        <v>2.5987857121497555E-2</v>
      </c>
      <c r="Z7" s="48">
        <v>4</v>
      </c>
      <c r="AA7" s="49">
        <v>5863789615.2000008</v>
      </c>
      <c r="AB7" s="29">
        <f t="shared" ref="AB7:AB13" si="8">AA7/AA$32</f>
        <v>2.937685466389884E-2</v>
      </c>
      <c r="AC7" s="48">
        <v>4</v>
      </c>
      <c r="AD7" s="49">
        <v>6963652259.1100006</v>
      </c>
      <c r="AE7" s="29">
        <f t="shared" ref="AE7:AE13" si="9">AD7/AD$32</f>
        <v>3.2553721398250954E-2</v>
      </c>
      <c r="AF7" s="48">
        <v>4</v>
      </c>
      <c r="AG7" s="49">
        <v>9578702257.5100002</v>
      </c>
      <c r="AH7" s="29">
        <f t="shared" ref="AH7:AH13" si="10">AG7/AG$32</f>
        <v>3.5353198798004699E-2</v>
      </c>
      <c r="AI7" s="48">
        <v>4</v>
      </c>
      <c r="AJ7" s="49">
        <v>10523095317.880001</v>
      </c>
      <c r="AK7" s="29">
        <f t="shared" ref="AK7:AK13" si="11">AJ7/AJ$32</f>
        <v>3.7946673971193431E-2</v>
      </c>
      <c r="AL7" s="53">
        <v>6</v>
      </c>
      <c r="AM7" s="54">
        <v>12570189785.780001</v>
      </c>
      <c r="AN7" s="33">
        <f t="shared" ref="AN7:AN13" si="12">AM7/AM$32</f>
        <v>3.7277493218739619E-2</v>
      </c>
      <c r="AO7" s="57">
        <v>6</v>
      </c>
      <c r="AP7" s="58">
        <v>14574861108.369999</v>
      </c>
      <c r="AQ7" s="29">
        <f t="shared" ref="AQ7:AQ13" si="13">AP7/AP$32</f>
        <v>3.6700873690308701E-2</v>
      </c>
      <c r="AR7" s="57">
        <v>6</v>
      </c>
      <c r="AS7" s="58">
        <v>14034134161.76</v>
      </c>
      <c r="AT7" s="29">
        <v>3.6722853122325927E-2</v>
      </c>
      <c r="AU7" s="57">
        <v>6</v>
      </c>
      <c r="AV7" s="58">
        <v>14723482220.27</v>
      </c>
      <c r="AW7" s="29">
        <v>3.6227615440715621E-2</v>
      </c>
      <c r="AX7" s="69">
        <v>766931960.33999825</v>
      </c>
      <c r="AY7" s="70">
        <v>5.4951398881276606E-2</v>
      </c>
      <c r="AZ7" s="57">
        <v>6</v>
      </c>
      <c r="BA7" s="58">
        <v>12923159187.43</v>
      </c>
      <c r="BB7" s="29">
        <v>3.7211441369992403E-2</v>
      </c>
      <c r="BC7" s="69">
        <v>-64185425.979999542</v>
      </c>
      <c r="BD7" s="70">
        <v>-4.9421516014694251E-3</v>
      </c>
      <c r="BE7" s="57">
        <v>6</v>
      </c>
      <c r="BF7" s="58">
        <v>13791610822.279999</v>
      </c>
      <c r="BG7" s="29">
        <v>3.7726816864572972E-2</v>
      </c>
      <c r="BH7" s="69">
        <v>620877046.72999954</v>
      </c>
      <c r="BI7" s="70">
        <v>4.714065725651434E-2</v>
      </c>
      <c r="BJ7" s="57">
        <v>6</v>
      </c>
      <c r="BK7" s="58">
        <v>12574437399.779999</v>
      </c>
      <c r="BL7" s="29">
        <v>3.78346461561185E-2</v>
      </c>
      <c r="BM7" s="69">
        <v>85617113.159999847</v>
      </c>
      <c r="BN7" s="70">
        <v>6.8555004552132478E-3</v>
      </c>
      <c r="BO7" s="57">
        <v>6</v>
      </c>
      <c r="BP7" s="58">
        <v>12036397274.599998</v>
      </c>
      <c r="BQ7" s="29">
        <f>BP7/BP$32</f>
        <v>3.7331457079335321E-2</v>
      </c>
      <c r="BR7" s="30">
        <f>IF(BP7&lt;0,"Error",IF(AND(BK7=0,BP7&gt;0),"New Comer",BP7-BK7))</f>
        <v>-538040125.18000031</v>
      </c>
      <c r="BS7" s="31">
        <f>IF(AND(BK7=0,BP7=0),"-",IF(BK7=0,"",BR7/BK7))</f>
        <v>-4.278840540328379E-2</v>
      </c>
      <c r="BT7" s="57">
        <v>6</v>
      </c>
      <c r="BU7" s="58">
        <v>11659788047.879999</v>
      </c>
      <c r="BV7" s="29">
        <f>BU7/BU$32</f>
        <v>3.755867225220548E-2</v>
      </c>
      <c r="BW7" s="30">
        <f>IF(BU7&lt;0,"Error",IF(AND(BP7=0,BU7&gt;0),"New Comer",BU7-BP7))</f>
        <v>-376609226.71999931</v>
      </c>
      <c r="BX7" s="31">
        <f>IF(AND(BP7=0,BU7=0),"-",IF(BP7=0,"",BW7/BP7))</f>
        <v>-3.1289198763382875E-2</v>
      </c>
      <c r="BY7" s="57">
        <v>6</v>
      </c>
      <c r="BZ7" s="58">
        <v>11599128663.960001</v>
      </c>
      <c r="CA7" s="29">
        <f>BZ7/BZ$32</f>
        <v>3.8078229298979839E-2</v>
      </c>
      <c r="CB7" s="30">
        <f>IF(BZ7&lt;0,"Error",IF(AND(BU7=0,BZ7&gt;0),"New Comer",BZ7-BU7))</f>
        <v>-60659383.919998169</v>
      </c>
      <c r="CC7" s="31">
        <f>IF(AND(BU7=0,BZ7=0),"-",IF(BU7=0,"",CB7/BU7))</f>
        <v>-5.2024431036743722E-3</v>
      </c>
      <c r="CD7" s="57">
        <v>6</v>
      </c>
      <c r="CE7" s="58">
        <v>11199591352.82</v>
      </c>
      <c r="CF7" s="29">
        <f>CE7/CE$32</f>
        <v>3.7698962561004405E-2</v>
      </c>
      <c r="CG7" s="30">
        <f>IF(CE7&lt;0,"Error",IF(AND(BZ7=0,CE7&gt;0),"New Comer",CE7-BZ7))</f>
        <v>-399537311.1400013</v>
      </c>
      <c r="CH7" s="31">
        <f>IF(AND(BZ7=0,CE7=0),"-",IF(BZ7=0,"",CG7/BZ7))</f>
        <v>-3.4445459026712553E-2</v>
      </c>
      <c r="CI7" s="57">
        <v>6</v>
      </c>
      <c r="CJ7" s="58">
        <v>11052865583.889999</v>
      </c>
      <c r="CK7" s="29">
        <f>CJ7/CJ$32</f>
        <v>3.7663167369601715E-2</v>
      </c>
      <c r="CL7" s="30">
        <f>IF(CJ7&lt;0,"Error",IF(AND(CE7=0,CJ7&gt;0),"New Comer",CJ7-CE7))</f>
        <v>-146725768.93000031</v>
      </c>
      <c r="CM7" s="31">
        <f>IF(AND(CE7=0,CJ7=0),"-",IF(CE7=0,"",CL7/CE7))</f>
        <v>-1.3100993090525174E-2</v>
      </c>
      <c r="CN7" s="57">
        <v>6</v>
      </c>
      <c r="CO7" s="58">
        <v>10873056326.65</v>
      </c>
      <c r="CP7" s="29">
        <f>CO7/CO$32</f>
        <v>3.8004885775850795E-2</v>
      </c>
      <c r="CQ7" s="30">
        <f>IF(CO7&lt;0,"Error",IF(AND(CJ7=0,CO7&gt;0),"New Comer",CO7-CJ7))</f>
        <v>-179809257.23999977</v>
      </c>
      <c r="CR7" s="31">
        <f>IF(AND(CJ7=0,CO7=0),"-",IF(CJ7=0,"",CQ7/CJ7))</f>
        <v>-1.6268112180978574E-2</v>
      </c>
      <c r="CS7" s="57">
        <v>6</v>
      </c>
      <c r="CT7" s="58">
        <v>11194568484.019999</v>
      </c>
      <c r="CU7" s="29">
        <f>CT7/CT$32</f>
        <v>3.8313117710998726E-2</v>
      </c>
      <c r="CV7" s="30">
        <f>IF(CT7&lt;0,"Error",IF(AND(CO7=0,CT7&gt;0),"New Comer",CT7-CO7))</f>
        <v>321512157.36999893</v>
      </c>
      <c r="CW7" s="31">
        <f>IF(AND(CO7=0,CT7=0),"-",IF(CO7=0,"",CV7/CO7))</f>
        <v>2.956962124641703E-2</v>
      </c>
      <c r="CX7" s="57">
        <v>6</v>
      </c>
      <c r="CY7" s="58">
        <v>11130196485.07</v>
      </c>
      <c r="CZ7" s="29">
        <f>CY7/CY$32</f>
        <v>3.7803180365786698E-2</v>
      </c>
      <c r="DA7" s="30">
        <f>IF(CY7&lt;0,"Error",IF(AND(CT7=0,CY7&gt;0),"New Comer",CY7-CT7))</f>
        <v>-64371998.949998856</v>
      </c>
      <c r="DB7" s="31">
        <f>IF(AND(CT7=0,CY7=0),"-",IF(CT7=0,"",DA7/CT7))</f>
        <v>-5.7502885476906481E-3</v>
      </c>
      <c r="DC7" s="57">
        <v>6</v>
      </c>
      <c r="DD7" s="58">
        <v>10592960631.440002</v>
      </c>
      <c r="DE7" s="29">
        <f>DD7/DD$32</f>
        <v>3.773434840605016E-2</v>
      </c>
      <c r="DF7" s="30">
        <f>IF(DD7&lt;0,"Error",IF(AND(CY7=0,DD7&gt;0),"New Comer",DD7-CY7))</f>
        <v>-537235853.62999725</v>
      </c>
      <c r="DG7" s="31">
        <f>IF(AND(CY7=0,DD7=0),"-",IF(CY7=0,"",DF7/CY7))</f>
        <v>-4.8268317127253164E-2</v>
      </c>
      <c r="DH7" s="57">
        <v>6</v>
      </c>
      <c r="DI7" s="58">
        <v>10079538510.93</v>
      </c>
      <c r="DJ7" s="29">
        <f>DI7/DI$32</f>
        <v>3.807312988554664E-2</v>
      </c>
      <c r="DK7" s="30">
        <f>IF(DI7&lt;0,"Error",IF(AND(DD7=0,DI7&gt;0),"New Comer",DI7-DD7))</f>
        <v>-513422120.51000214</v>
      </c>
      <c r="DL7" s="31">
        <f>IF(AND(DD7=0,DI7=0),"-",IF(DD7=0,"",DK7/DD7))</f>
        <v>-4.8468236442431464E-2</v>
      </c>
      <c r="DM7" s="57">
        <v>6</v>
      </c>
      <c r="DN7" s="58">
        <v>9871299235.8299999</v>
      </c>
      <c r="DO7" s="29">
        <f>DN7/DN$32</f>
        <v>3.7859847730435818E-2</v>
      </c>
      <c r="DP7" s="30">
        <f>IF(DN7&lt;0,"Error",IF(AND(DI7=0,DN7&gt;0),"New Comer",DN7-DI7))</f>
        <v>-208239275.10000038</v>
      </c>
      <c r="DQ7" s="31">
        <f>IF(AND(DI7=0,DN7=0),"-",IF(DI7=0,"",DP7/DI7))</f>
        <v>-2.065960409538501E-2</v>
      </c>
      <c r="DR7" s="57">
        <v>6</v>
      </c>
      <c r="DS7" s="58">
        <v>10030906014.76</v>
      </c>
      <c r="DT7" s="29">
        <f>DS7/DS$32</f>
        <v>3.7795759051191286E-2</v>
      </c>
      <c r="DU7" s="30">
        <f>IF(DS7&lt;0,"Error",IF(AND(DN7=0,DS7&gt;0),"New Comer",DS7-DN7))</f>
        <v>159606778.93000031</v>
      </c>
      <c r="DV7" s="31">
        <f>IF(AND(DN7=0,DS7=0),"-",IF(DN7=0,"",DU7/DN7))</f>
        <v>1.6168771214094414E-2</v>
      </c>
      <c r="DW7" s="57">
        <v>6</v>
      </c>
      <c r="DX7" s="58">
        <v>10030906014.76</v>
      </c>
      <c r="DY7" s="29">
        <f>DX7/DX$32</f>
        <v>3.7795759051191286E-2</v>
      </c>
      <c r="DZ7" s="30">
        <f>IF(DX7&lt;0,"Error",IF(AND(DS7=0,DX7&gt;0),"New Comer",DX7-DS7))</f>
        <v>0</v>
      </c>
      <c r="EA7" s="31">
        <f>IF(AND(DS7=0,DX7=0),"-",IF(DS7=0,"",DZ7/DS7))</f>
        <v>0</v>
      </c>
      <c r="EB7" s="57">
        <v>6</v>
      </c>
      <c r="EC7" s="58">
        <v>9421497314.3299999</v>
      </c>
      <c r="ED7" s="29">
        <f>EC7/EC$32</f>
        <v>3.7846582463208142E-2</v>
      </c>
      <c r="EE7" s="30">
        <f>IF(EC7&lt;0,"Error",IF(AND(DX7=0,EC7&gt;0),"New Comer",EC7-DX7))</f>
        <v>-609408700.43000031</v>
      </c>
      <c r="EF7" s="31">
        <f>IF(AND(DX7=0,EC7=0),"-",IF(DX7=0,"",EE7/DX7))</f>
        <v>-6.0753106402680321E-2</v>
      </c>
      <c r="EG7" s="57">
        <v>6</v>
      </c>
      <c r="EH7" s="58">
        <v>9440450543.960001</v>
      </c>
      <c r="EI7" s="29">
        <f>EH7/EH$32</f>
        <v>3.7698628414164763E-2</v>
      </c>
      <c r="EJ7" s="30">
        <f>IF(EH7&lt;0,"Error",IF(AND(EC7=0,EH7&gt;0),"New Comer",EH7-EC7))</f>
        <v>18953229.630001068</v>
      </c>
      <c r="EK7" s="31">
        <f>IF(AND(EC7=0,EH7=0),"-",IF(EC7=0,"",EJ7/EC7))</f>
        <v>2.0117003696613492E-3</v>
      </c>
      <c r="EL7" s="57">
        <v>6</v>
      </c>
      <c r="EM7" s="58">
        <v>9409737237.0299988</v>
      </c>
      <c r="EN7" s="29">
        <f>EM7/EM$32</f>
        <v>3.7742660492935676E-2</v>
      </c>
      <c r="EO7" s="30">
        <f>IF(EM7&lt;0,"Error",IF(AND(EH7=0,EM7&gt;0),"New Comer",EM7-EH7))</f>
        <v>-30713306.930002213</v>
      </c>
      <c r="EP7" s="31">
        <f>IF(AND(EH7=0,EM7=0),"-",IF(EH7=0,"",EO7/EH7))</f>
        <v>-3.2533730023777923E-3</v>
      </c>
      <c r="EQ7" s="57">
        <v>6</v>
      </c>
      <c r="ER7" s="58">
        <v>9281665478.2999992</v>
      </c>
      <c r="ES7" s="29">
        <f>ER7/ER$32</f>
        <v>3.7494046793819985E-2</v>
      </c>
      <c r="ET7" s="30">
        <f>IF(ER7&lt;0,"Error",IF(AND(EM7=0,ER7&gt;0),"New Comer",ER7-EM7))</f>
        <v>-128071758.72999954</v>
      </c>
      <c r="EU7" s="31">
        <f>IF(AND(EM7=0,ER7=0),"-",IF(EM7=0,"",ET7/EM7))</f>
        <v>-1.3610556331583911E-2</v>
      </c>
      <c r="EV7" s="57">
        <v>6</v>
      </c>
      <c r="EW7" s="58">
        <v>9072737299.8199997</v>
      </c>
      <c r="EX7" s="29">
        <f>EW7/EW$32</f>
        <v>3.7649581278815951E-2</v>
      </c>
      <c r="EY7" s="30">
        <f>IF(EW7&lt;0,"Error",IF(AND(ER7=0,EW7&gt;0),"New Comer",EW7-ER7))</f>
        <v>-208928178.47999954</v>
      </c>
      <c r="EZ7" s="31">
        <f>IF(AND(ER7=0,EW7=0),"-",IF(ER7=0,"",EY7/ER7))</f>
        <v>-2.2509772515338075E-2</v>
      </c>
      <c r="FA7" s="57">
        <v>7</v>
      </c>
      <c r="FB7" s="58">
        <v>8832661038.0900002</v>
      </c>
      <c r="FC7" s="29">
        <f>FB7/FB$32</f>
        <v>3.8256566431773852E-2</v>
      </c>
      <c r="FD7" s="30">
        <f>IF(FB7&lt;0,"Error",IF(AND(EW7=0,FB7&gt;0),"New Comer",FB7-EW7))</f>
        <v>-240076261.72999954</v>
      </c>
      <c r="FE7" s="31">
        <f>IF(AND(EW7=0,FB7=0),"-",IF(EW7=0,"",FD7/EW7))</f>
        <v>-2.6461282168366386E-2</v>
      </c>
      <c r="FF7" s="57">
        <v>7</v>
      </c>
      <c r="FG7" s="58">
        <v>8949210532.5699997</v>
      </c>
      <c r="FH7" s="29">
        <f>FG7/FG$32</f>
        <v>3.8792840477055696E-2</v>
      </c>
      <c r="FI7" s="30">
        <f>IF(FG7&lt;0,"Error",IF(AND(FB7=0,FG7&gt;0),"New Comer",FG7-FB7))</f>
        <v>116549494.47999954</v>
      </c>
      <c r="FJ7" s="31">
        <f>IF(AND(FB7=0,FG7=0),"-",IF(FB7=0,"",FI7/FB7))</f>
        <v>1.3195286672656301E-2</v>
      </c>
      <c r="FK7" s="57">
        <v>7</v>
      </c>
      <c r="FL7" s="58">
        <v>9073710527.8000011</v>
      </c>
      <c r="FM7" s="29">
        <f>FL7/FL$32</f>
        <v>3.8862231794303911E-2</v>
      </c>
      <c r="FN7" s="30">
        <f>IF(FL7&lt;0,"Error",IF(AND(FG7=0,FL7&gt;0),"New Comer",FL7-FG7))</f>
        <v>124499995.23000145</v>
      </c>
      <c r="FO7" s="31">
        <f>IF(AND(FG7=0,FL7=0),"-",IF(FG7=0,"",FN7/FG7))</f>
        <v>1.3911841136924065E-2</v>
      </c>
      <c r="FP7" s="57">
        <v>7</v>
      </c>
      <c r="FQ7" s="58">
        <v>9389194255.2199993</v>
      </c>
      <c r="FR7" s="29">
        <f>FQ7/FQ$32</f>
        <v>3.8273855024218748E-2</v>
      </c>
      <c r="FS7" s="30">
        <f>IF(FQ7&lt;0,"Error",IF(AND(FL7=0,FQ7&gt;0),"New Comer",FQ7-FL7))</f>
        <v>315483727.41999817</v>
      </c>
      <c r="FT7" s="31">
        <f>IF(AND(FL7=0,FQ7=0),"-",IF(FL7=0,"",FS7/FL7))</f>
        <v>3.4768987444928984E-2</v>
      </c>
      <c r="FU7" s="57">
        <v>7</v>
      </c>
      <c r="FV7" s="58">
        <v>9299955385.4000015</v>
      </c>
      <c r="FW7" s="29">
        <f>FV7/FV$32</f>
        <v>3.8521318952642575E-2</v>
      </c>
      <c r="FX7" s="30">
        <f>IF(FV7&lt;0,"Error",IF(AND(FQ7=0,FV7&gt;0),"New Comer",FV7-FQ7))</f>
        <v>-89238869.819997787</v>
      </c>
      <c r="FY7" s="31">
        <f>IF(AND(FQ7=0,FV7=0),"-",IF(FQ7=0,"",FX7/FQ7))</f>
        <v>-9.5044225728299001E-3</v>
      </c>
      <c r="FZ7" s="57">
        <v>7</v>
      </c>
      <c r="GA7" s="58">
        <v>8936278315.6700001</v>
      </c>
      <c r="GB7" s="29">
        <f>GA7/GA$32</f>
        <v>3.8817117972941705E-2</v>
      </c>
      <c r="GC7" s="30">
        <f>IF(GA7&lt;0,"Error",IF(AND(FV7=0,GA7&gt;0),"New Comer",GA7-FV7))</f>
        <v>-363677069.73000145</v>
      </c>
      <c r="GD7" s="31">
        <f>IF(AND(FV7=0,GA7=0),"-",IF(FV7=0,"",GC7/FV7))</f>
        <v>-3.9105248859681419E-2</v>
      </c>
      <c r="GE7" s="57">
        <v>7</v>
      </c>
      <c r="GF7" s="58">
        <v>8585294299.5100002</v>
      </c>
      <c r="GG7" s="29">
        <f>GF7/GF$32</f>
        <v>3.9048824643191871E-2</v>
      </c>
      <c r="GH7" s="30">
        <f>IF(GF7&lt;0,"Error",IF(AND(GA7=0,GF7&gt;0),"New Comer",GF7-GA7))</f>
        <v>-350984016.15999985</v>
      </c>
      <c r="GI7" s="31">
        <f>IF(AND(GA7=0,GF7=0),"-",IF(GA7=0,"",GH7/GA7))</f>
        <v>-3.9276307626245267E-2</v>
      </c>
    </row>
    <row r="8" spans="1:191" s="2" customFormat="1">
      <c r="A8" s="26" t="s">
        <v>38</v>
      </c>
      <c r="B8" s="27">
        <v>2</v>
      </c>
      <c r="C8" s="28">
        <v>223779227.66000003</v>
      </c>
      <c r="D8" s="29">
        <f t="shared" si="0"/>
        <v>4.2192172962467606E-2</v>
      </c>
      <c r="E8" s="27">
        <v>2</v>
      </c>
      <c r="F8" s="28">
        <v>509113318.5</v>
      </c>
      <c r="G8" s="29">
        <f t="shared" si="1"/>
        <v>3.7552361111571744E-2</v>
      </c>
      <c r="H8" s="27">
        <v>3</v>
      </c>
      <c r="I8" s="28">
        <v>1353103569.5900002</v>
      </c>
      <c r="J8" s="29">
        <f t="shared" si="2"/>
        <v>5.5861086178294307E-2</v>
      </c>
      <c r="K8" s="27">
        <v>4</v>
      </c>
      <c r="L8" s="28">
        <v>2629239406.2399998</v>
      </c>
      <c r="M8" s="29">
        <f t="shared" si="3"/>
        <v>5.5035286932321563E-2</v>
      </c>
      <c r="N8" s="27">
        <v>4</v>
      </c>
      <c r="O8" s="28">
        <v>2292865209.0999999</v>
      </c>
      <c r="P8" s="29">
        <f t="shared" si="4"/>
        <v>5.1785907186464281E-2</v>
      </c>
      <c r="Q8" s="27">
        <v>6</v>
      </c>
      <c r="R8" s="28">
        <v>5083004445.5600004</v>
      </c>
      <c r="S8" s="29">
        <f t="shared" si="5"/>
        <v>5.9451955609517639E-2</v>
      </c>
      <c r="T8" s="48">
        <v>6</v>
      </c>
      <c r="U8" s="49">
        <v>8906325931.8099995</v>
      </c>
      <c r="V8" s="29">
        <f t="shared" si="6"/>
        <v>6.8731790889633784E-2</v>
      </c>
      <c r="W8" s="48">
        <v>6</v>
      </c>
      <c r="X8" s="49">
        <v>12422549063.08</v>
      </c>
      <c r="Y8" s="29">
        <f t="shared" si="7"/>
        <v>8.3779617107866397E-2</v>
      </c>
      <c r="Z8" s="48">
        <v>6</v>
      </c>
      <c r="AA8" s="49">
        <v>21177887343.099998</v>
      </c>
      <c r="AB8" s="29">
        <f t="shared" si="8"/>
        <v>0.10609857436801159</v>
      </c>
      <c r="AC8" s="48">
        <v>6</v>
      </c>
      <c r="AD8" s="49">
        <v>28328688684.380001</v>
      </c>
      <c r="AE8" s="29">
        <f t="shared" si="9"/>
        <v>0.13243111584192666</v>
      </c>
      <c r="AF8" s="48">
        <v>6</v>
      </c>
      <c r="AG8" s="49">
        <v>42745821027.990005</v>
      </c>
      <c r="AH8" s="29">
        <f t="shared" si="10"/>
        <v>0.15776683186927867</v>
      </c>
      <c r="AI8" s="48">
        <v>6</v>
      </c>
      <c r="AJ8" s="49">
        <v>44427262030.179993</v>
      </c>
      <c r="AK8" s="29">
        <f t="shared" si="11"/>
        <v>0.16020636293463306</v>
      </c>
      <c r="AL8" s="50">
        <v>8</v>
      </c>
      <c r="AM8" s="55">
        <v>53373767128.93</v>
      </c>
      <c r="AN8" s="33">
        <f t="shared" si="12"/>
        <v>0.15828243456260713</v>
      </c>
      <c r="AO8" s="57">
        <v>9</v>
      </c>
      <c r="AP8" s="58">
        <v>65668709345.330009</v>
      </c>
      <c r="AQ8" s="29">
        <f t="shared" si="13"/>
        <v>0.16535999823041114</v>
      </c>
      <c r="AR8" s="57">
        <v>9</v>
      </c>
      <c r="AS8" s="58">
        <v>61739996711.300011</v>
      </c>
      <c r="AT8" s="29">
        <v>0.16155388033696988</v>
      </c>
      <c r="AU8" s="57">
        <v>10</v>
      </c>
      <c r="AV8" s="58">
        <v>62451504220.799988</v>
      </c>
      <c r="AW8" s="29">
        <v>0.15366399366384953</v>
      </c>
      <c r="AX8" s="69">
        <v>2850592783.0099869</v>
      </c>
      <c r="AY8" s="70">
        <v>4.7828006556332063E-2</v>
      </c>
      <c r="AZ8" s="57">
        <v>10</v>
      </c>
      <c r="BA8" s="58">
        <v>50410065276.26001</v>
      </c>
      <c r="BB8" s="29">
        <v>0.1451526798733245</v>
      </c>
      <c r="BC8" s="69">
        <v>-434019650.12998962</v>
      </c>
      <c r="BD8" s="70">
        <v>-8.5362859958704271E-3</v>
      </c>
      <c r="BE8" s="57">
        <v>10</v>
      </c>
      <c r="BF8" s="58">
        <v>53354762254.150002</v>
      </c>
      <c r="BG8" s="29">
        <v>0.14595143166042288</v>
      </c>
      <c r="BH8" s="69">
        <v>2328636523.2300034</v>
      </c>
      <c r="BI8" s="70">
        <v>4.5636161669607878E-2</v>
      </c>
      <c r="BJ8" s="57">
        <v>10</v>
      </c>
      <c r="BK8" s="58">
        <v>49143604158.429993</v>
      </c>
      <c r="BL8" s="29">
        <v>0.14786592950894828</v>
      </c>
      <c r="BM8" s="69">
        <v>605038581.79999542</v>
      </c>
      <c r="BN8" s="70">
        <v>1.2465110466538077E-2</v>
      </c>
      <c r="BO8" s="57">
        <v>10</v>
      </c>
      <c r="BP8" s="58">
        <v>47768555392.909996</v>
      </c>
      <c r="BQ8" s="29">
        <f>BP8/BP$32</f>
        <v>0.14815644039561948</v>
      </c>
      <c r="BR8" s="30">
        <f>IF(BP8&lt;0,"Error",IF(AND(BK8=0,BP8&gt;0),"New Comer",BP8-BK8))</f>
        <v>-1375048765.5199966</v>
      </c>
      <c r="BS8" s="31">
        <f>IF(AND(BK8=0,BP8=0),"-",IF(BK8=0,"",BR8/BK8))</f>
        <v>-2.7980218159968304E-2</v>
      </c>
      <c r="BT8" s="57">
        <v>10</v>
      </c>
      <c r="BU8" s="58">
        <v>46210388037.299995</v>
      </c>
      <c r="BV8" s="29">
        <f>BU8/BU$32</f>
        <v>0.14885354792154709</v>
      </c>
      <c r="BW8" s="30">
        <f>IF(BU8&lt;0,"Error",IF(AND(BP8=0,BU8&gt;0),"New Comer",BU8-BP8))</f>
        <v>-1558167355.6100006</v>
      </c>
      <c r="BX8" s="31">
        <f>IF(AND(BP8=0,BU8=0),"-",IF(BP8=0,"",BW8/BP8))</f>
        <v>-3.2619101473629036E-2</v>
      </c>
      <c r="BY8" s="57">
        <v>10</v>
      </c>
      <c r="BZ8" s="58">
        <v>45412742693.790001</v>
      </c>
      <c r="CA8" s="29">
        <f>BZ8/BZ$32</f>
        <v>0.14908333888584843</v>
      </c>
      <c r="CB8" s="30">
        <f>IF(BZ8&lt;0,"Error",IF(AND(BU8=0,BZ8&gt;0),"New Comer",BZ8-BU8))</f>
        <v>-797645343.50999451</v>
      </c>
      <c r="CC8" s="31">
        <f>IF(AND(BU8=0,BZ8=0),"-",IF(BU8=0,"",CB8/BU8))</f>
        <v>-1.726116956356551E-2</v>
      </c>
      <c r="CD8" s="57">
        <v>10</v>
      </c>
      <c r="CE8" s="58">
        <v>44383306592.920006</v>
      </c>
      <c r="CF8" s="29">
        <f>CE8/CE$32</f>
        <v>0.14939872008444011</v>
      </c>
      <c r="CG8" s="30">
        <f>IF(CE8&lt;0,"Error",IF(AND(BZ8=0,CE8&gt;0),"New Comer",CE8-BZ8))</f>
        <v>-1029436100.8699951</v>
      </c>
      <c r="CH8" s="31">
        <f>IF(AND(BZ8=0,CE8=0),"-",IF(BZ8=0,"",CG8/BZ8))</f>
        <v>-2.2668441494742973E-2</v>
      </c>
      <c r="CI8" s="57">
        <v>10</v>
      </c>
      <c r="CJ8" s="58">
        <v>43879860590.330002</v>
      </c>
      <c r="CK8" s="29">
        <f>CJ8/CJ$32</f>
        <v>0.14952272069400721</v>
      </c>
      <c r="CL8" s="30">
        <f>IF(CJ8&lt;0,"Error",IF(AND(CE8=0,CJ8&gt;0),"New Comer",CJ8-CE8))</f>
        <v>-503446002.59000397</v>
      </c>
      <c r="CM8" s="31">
        <f>IF(AND(CE8=0,CJ8=0),"-",IF(CE8=0,"",CL8/CE8))</f>
        <v>-1.1343138698690677E-2</v>
      </c>
      <c r="CN8" s="57">
        <v>10</v>
      </c>
      <c r="CO8" s="58">
        <v>42727674603.040009</v>
      </c>
      <c r="CP8" s="29">
        <f>CO8/CO$32</f>
        <v>0.14934718849714351</v>
      </c>
      <c r="CQ8" s="30">
        <f>IF(CO8&lt;0,"Error",IF(AND(CJ8=0,CO8&gt;0),"New Comer",CO8-CJ8))</f>
        <v>-1152185987.2899933</v>
      </c>
      <c r="CR8" s="31">
        <f>IF(AND(CJ8=0,CO8=0),"-",IF(CJ8=0,"",CQ8/CJ8))</f>
        <v>-2.6257740379966147E-2</v>
      </c>
      <c r="CS8" s="57">
        <v>10</v>
      </c>
      <c r="CT8" s="58">
        <v>43505263898.679993</v>
      </c>
      <c r="CU8" s="29">
        <f>CT8/CT$32</f>
        <v>0.14889562730153844</v>
      </c>
      <c r="CV8" s="30">
        <f>IF(CT8&lt;0,"Error",IF(AND(CO8=0,CT8&gt;0),"New Comer",CT8-CO8))</f>
        <v>777589295.63998413</v>
      </c>
      <c r="CW8" s="31">
        <f>IF(AND(CO8=0,CT8=0),"-",IF(CO8=0,"",CV8/CO8))</f>
        <v>1.8198727238590697E-2</v>
      </c>
      <c r="CX8" s="57">
        <v>10</v>
      </c>
      <c r="CY8" s="58">
        <v>43788347734.01001</v>
      </c>
      <c r="CZ8" s="29">
        <f>CY8/CY$32</f>
        <v>0.14872503010427823</v>
      </c>
      <c r="DA8" s="30">
        <f>IF(CY8&lt;0,"Error",IF(AND(CT8=0,CY8&gt;0),"New Comer",CY8-CT8))</f>
        <v>283083835.33001709</v>
      </c>
      <c r="DB8" s="31">
        <f>IF(AND(CT8=0,CY8=0),"-",IF(CT8=0,"",DA8/CT8))</f>
        <v>6.506886982441824E-3</v>
      </c>
      <c r="DC8" s="57">
        <v>10</v>
      </c>
      <c r="DD8" s="58">
        <v>41614084752.44001</v>
      </c>
      <c r="DE8" s="29">
        <f>DD8/DD$32</f>
        <v>0.14823810144133498</v>
      </c>
      <c r="DF8" s="30">
        <f>IF(DD8&lt;0,"Error",IF(AND(CY8=0,DD8&gt;0),"New Comer",DD8-CY8))</f>
        <v>-2174262981.5699997</v>
      </c>
      <c r="DG8" s="31">
        <f>IF(AND(CY8=0,DD8=0),"-",IF(CY8=0,"",DF8/CY8))</f>
        <v>-4.9653916945609472E-2</v>
      </c>
      <c r="DH8" s="57">
        <v>10</v>
      </c>
      <c r="DI8" s="58">
        <v>39243249437.980003</v>
      </c>
      <c r="DJ8" s="29">
        <f>DI8/DI$32</f>
        <v>0.14823231553338861</v>
      </c>
      <c r="DK8" s="30">
        <f>IF(DI8&lt;0,"Error",IF(AND(DD8=0,DI8&gt;0),"New Comer",DI8-DD8))</f>
        <v>-2370835314.4600067</v>
      </c>
      <c r="DL8" s="31">
        <f>IF(AND(DD8=0,DI8=0),"-",IF(DD8=0,"",DK8/DD8))</f>
        <v>-5.6971944200238468E-2</v>
      </c>
      <c r="DM8" s="57">
        <v>10</v>
      </c>
      <c r="DN8" s="58">
        <v>38517541598.810005</v>
      </c>
      <c r="DO8" s="29">
        <f>DN8/DN$32</f>
        <v>0.14772809789704039</v>
      </c>
      <c r="DP8" s="30">
        <f>IF(DN8&lt;0,"Error",IF(AND(DI8=0,DN8&gt;0),"New Comer",DN8-DI8))</f>
        <v>-725707839.16999817</v>
      </c>
      <c r="DQ8" s="31">
        <f>IF(AND(DI8=0,DN8=0),"-",IF(DI8=0,"",DP8/DI8))</f>
        <v>-1.8492552211225682E-2</v>
      </c>
      <c r="DR8" s="57">
        <v>10</v>
      </c>
      <c r="DS8" s="58">
        <v>39213650087.709999</v>
      </c>
      <c r="DT8" s="29">
        <f>DS8/DS$32</f>
        <v>0.14775431731211114</v>
      </c>
      <c r="DU8" s="30">
        <f>IF(DS8&lt;0,"Error",IF(AND(DN8=0,DS8&gt;0),"New Comer",DS8-DN8))</f>
        <v>696108488.8999939</v>
      </c>
      <c r="DV8" s="31">
        <f>IF(AND(DN8=0,DS8=0),"-",IF(DN8=0,"",DU8/DN8))</f>
        <v>1.8072505668988492E-2</v>
      </c>
      <c r="DW8" s="57">
        <v>10</v>
      </c>
      <c r="DX8" s="58">
        <v>39213650087.709999</v>
      </c>
      <c r="DY8" s="29">
        <f>DX8/DX$32</f>
        <v>0.14775431731211114</v>
      </c>
      <c r="DZ8" s="30">
        <f>IF(DX8&lt;0,"Error",IF(AND(DS8=0,DX8&gt;0),"New Comer",DX8-DS8))</f>
        <v>0</v>
      </c>
      <c r="EA8" s="31">
        <f>IF(AND(DS8=0,DX8=0),"-",IF(DS8=0,"",DZ8/DS8))</f>
        <v>0</v>
      </c>
      <c r="EB8" s="57">
        <v>10</v>
      </c>
      <c r="EC8" s="58">
        <v>37027611509.900002</v>
      </c>
      <c r="ED8" s="29">
        <f>EC8/EC$32</f>
        <v>0.14874159655000893</v>
      </c>
      <c r="EE8" s="30">
        <f>IF(EC8&lt;0,"Error",IF(AND(DX8=0,EC8&gt;0),"New Comer",EC8-DX8))</f>
        <v>-2186038577.8099976</v>
      </c>
      <c r="EF8" s="31">
        <f>IF(AND(DX8=0,EC8=0),"-",IF(DX8=0,"",EE8/DX8))</f>
        <v>-5.5746878266125163E-2</v>
      </c>
      <c r="EG8" s="57">
        <v>10</v>
      </c>
      <c r="EH8" s="58">
        <v>37574082917.220009</v>
      </c>
      <c r="EI8" s="29">
        <f>EH8/EH$32</f>
        <v>0.15004489280499056</v>
      </c>
      <c r="EJ8" s="30">
        <f>IF(EH8&lt;0,"Error",IF(AND(EC8=0,EH8&gt;0),"New Comer",EH8-EC8))</f>
        <v>546471407.32000732</v>
      </c>
      <c r="EK8" s="31">
        <f>IF(AND(EC8=0,EH8=0),"-",IF(EC8=0,"",EJ8/EC8))</f>
        <v>1.475848387287682E-2</v>
      </c>
      <c r="EL8" s="57">
        <v>10</v>
      </c>
      <c r="EM8" s="58">
        <v>37537968569.029999</v>
      </c>
      <c r="EN8" s="29">
        <f>EM8/EM$32</f>
        <v>0.15056560747732101</v>
      </c>
      <c r="EO8" s="30">
        <f>IF(EM8&lt;0,"Error",IF(AND(EH8=0,EM8&gt;0),"New Comer",EM8-EH8))</f>
        <v>-36114348.190010071</v>
      </c>
      <c r="EP8" s="31">
        <f>IF(AND(EH8=0,EM8=0),"-",IF(EH8=0,"",EO8/EH8))</f>
        <v>-9.6115048954286124E-4</v>
      </c>
      <c r="EQ8" s="57">
        <v>10</v>
      </c>
      <c r="ER8" s="58">
        <v>37174029746.140007</v>
      </c>
      <c r="ES8" s="29">
        <f>ER8/ER$32</f>
        <v>0.15016753341038472</v>
      </c>
      <c r="ET8" s="30">
        <f>IF(ER8&lt;0,"Error",IF(AND(EM8=0,ER8&gt;0),"New Comer",ER8-EM8))</f>
        <v>-363938822.88999176</v>
      </c>
      <c r="EU8" s="31">
        <f>IF(AND(EM8=0,ER8=0),"-",IF(EM8=0,"",ET8/EM8))</f>
        <v>-9.6952189147031433E-3</v>
      </c>
      <c r="EV8" s="57">
        <v>10</v>
      </c>
      <c r="EW8" s="58">
        <v>36573189995.299995</v>
      </c>
      <c r="EX8" s="29">
        <f>EW8/EW$32</f>
        <v>0.15176955353716062</v>
      </c>
      <c r="EY8" s="30">
        <f>IF(EW8&lt;0,"Error",IF(AND(ER8=0,EW8&gt;0),"New Comer",EW8-ER8))</f>
        <v>-600839750.8400116</v>
      </c>
      <c r="EZ8" s="31">
        <f>IF(AND(ER8=0,EW8=0),"-",IF(ER8=0,"",EY8/ER8))</f>
        <v>-1.6162889924582369E-2</v>
      </c>
      <c r="FA8" s="57">
        <v>10</v>
      </c>
      <c r="FB8" s="58">
        <v>34814811340.029999</v>
      </c>
      <c r="FC8" s="29">
        <f>FB8/FB$32</f>
        <v>0.1507920588252919</v>
      </c>
      <c r="FD8" s="30">
        <f>IF(FB8&lt;0,"Error",IF(AND(EW8=0,FB8&gt;0),"New Comer",FB8-EW8))</f>
        <v>-1758378655.2699966</v>
      </c>
      <c r="FE8" s="31">
        <f>IF(AND(EW8=0,FB8=0),"-",IF(EW8=0,"",FD8/EW8))</f>
        <v>-4.807835071252918E-2</v>
      </c>
      <c r="FF8" s="57">
        <v>10</v>
      </c>
      <c r="FG8" s="58">
        <v>34556878957.389999</v>
      </c>
      <c r="FH8" s="29">
        <f>FG8/FG$32</f>
        <v>0.14979639688887464</v>
      </c>
      <c r="FI8" s="30">
        <f>IF(FG8&lt;0,"Error",IF(AND(FB8=0,FG8&gt;0),"New Comer",FG8-FB8))</f>
        <v>-257932382.63999939</v>
      </c>
      <c r="FJ8" s="31">
        <f>IF(AND(FB8=0,FG8=0),"-",IF(FB8=0,"",FI8/FB8))</f>
        <v>-7.4086968365509789E-3</v>
      </c>
      <c r="FK8" s="57">
        <v>10</v>
      </c>
      <c r="FL8" s="58">
        <v>34991541040.919998</v>
      </c>
      <c r="FM8" s="29">
        <f>FL8/FL$32</f>
        <v>0.14986695625850416</v>
      </c>
      <c r="FN8" s="30">
        <f>IF(FL8&lt;0,"Error",IF(AND(FG8=0,FL8&gt;0),"New Comer",FL8-FG8))</f>
        <v>434662083.52999878</v>
      </c>
      <c r="FO8" s="31">
        <f>IF(AND(FG8=0,FL8=0),"-",IF(FG8=0,"",FN8/FG8))</f>
        <v>1.2578163788053728E-2</v>
      </c>
      <c r="FP8" s="57">
        <v>10</v>
      </c>
      <c r="FQ8" s="58">
        <v>37121422861.050003</v>
      </c>
      <c r="FR8" s="29">
        <f>FQ8/FQ$32</f>
        <v>0.15132075429014083</v>
      </c>
      <c r="FS8" s="30">
        <f>IF(FQ8&lt;0,"Error",IF(AND(FL8=0,FQ8&gt;0),"New Comer",FQ8-FL8))</f>
        <v>2129881820.1300049</v>
      </c>
      <c r="FT8" s="31">
        <f>IF(AND(FL8=0,FQ8=0),"-",IF(FL8=0,"",FS8/FL8))</f>
        <v>6.0868477259668756E-2</v>
      </c>
      <c r="FU8" s="57">
        <v>10</v>
      </c>
      <c r="FV8" s="58">
        <v>36637413651.290001</v>
      </c>
      <c r="FW8" s="29">
        <f>FV8/FV$32</f>
        <v>0.15175572767551945</v>
      </c>
      <c r="FX8" s="30">
        <f>IF(FV8&lt;0,"Error",IF(AND(FQ8=0,FV8&gt;0),"New Comer",FV8-FQ8))</f>
        <v>-484009209.76000214</v>
      </c>
      <c r="FY8" s="31">
        <f>IF(AND(FQ8=0,FV8=0),"-",IF(FQ8=0,"",FX8/FQ8))</f>
        <v>-1.3038541425842091E-2</v>
      </c>
      <c r="FZ8" s="57">
        <v>10</v>
      </c>
      <c r="GA8" s="58">
        <v>34629279249.919998</v>
      </c>
      <c r="GB8" s="29">
        <f>GA8/GA$32</f>
        <v>0.15042154804030455</v>
      </c>
      <c r="GC8" s="30">
        <f>IF(GA8&lt;0,"Error",IF(AND(FV8=0,GA8&gt;0),"New Comer",GA8-FV8))</f>
        <v>-2008134401.3700027</v>
      </c>
      <c r="GD8" s="31">
        <f>IF(AND(FV8=0,GA8=0),"-",IF(FV8=0,"",GC8/FV8))</f>
        <v>-5.4811030617039652E-2</v>
      </c>
      <c r="GE8" s="57">
        <v>10</v>
      </c>
      <c r="GF8" s="58">
        <v>33083915791.709999</v>
      </c>
      <c r="GG8" s="29">
        <f>GF8/GF$32</f>
        <v>0.15047684810692438</v>
      </c>
      <c r="GH8" s="30">
        <f>IF(GF8&lt;0,"Error",IF(AND(GA8=0,GF8&gt;0),"New Comer",GF8-GA8))</f>
        <v>-1545363458.2099991</v>
      </c>
      <c r="GI8" s="31">
        <f>IF(AND(GA8=0,GF8=0),"-",IF(GA8=0,"",GH8/GA8))</f>
        <v>-4.4625920368052976E-2</v>
      </c>
    </row>
    <row r="9" spans="1:191" s="2" customFormat="1">
      <c r="A9" s="26" t="s">
        <v>12</v>
      </c>
      <c r="B9" s="27">
        <v>2</v>
      </c>
      <c r="C9" s="28">
        <v>1391768215.0799999</v>
      </c>
      <c r="D9" s="29">
        <f t="shared" si="0"/>
        <v>0.26240918725280121</v>
      </c>
      <c r="E9" s="27">
        <v>3</v>
      </c>
      <c r="F9" s="28">
        <v>3516932383.6899996</v>
      </c>
      <c r="G9" s="29">
        <f t="shared" si="1"/>
        <v>0.25941005681490076</v>
      </c>
      <c r="H9" s="27">
        <v>3</v>
      </c>
      <c r="I9" s="28">
        <v>5572121422.4399996</v>
      </c>
      <c r="J9" s="29">
        <f t="shared" si="2"/>
        <v>0.23003764232855883</v>
      </c>
      <c r="K9" s="27">
        <v>7</v>
      </c>
      <c r="L9" s="28">
        <v>11051627998.460001</v>
      </c>
      <c r="M9" s="29">
        <f t="shared" si="3"/>
        <v>0.2313328776835642</v>
      </c>
      <c r="N9" s="27">
        <v>6</v>
      </c>
      <c r="O9" s="28">
        <v>10163486003.110001</v>
      </c>
      <c r="P9" s="29">
        <f t="shared" si="4"/>
        <v>0.22954918621429893</v>
      </c>
      <c r="Q9" s="27">
        <v>6</v>
      </c>
      <c r="R9" s="28">
        <v>21428427993.240002</v>
      </c>
      <c r="S9" s="29">
        <f t="shared" si="5"/>
        <v>0.25063168121929424</v>
      </c>
      <c r="T9" s="48">
        <v>6</v>
      </c>
      <c r="U9" s="49">
        <v>38404019427.449997</v>
      </c>
      <c r="V9" s="29">
        <f t="shared" si="6"/>
        <v>0.29637103479240123</v>
      </c>
      <c r="W9" s="48">
        <v>6</v>
      </c>
      <c r="X9" s="49">
        <v>45176265004.529999</v>
      </c>
      <c r="Y9" s="29">
        <f t="shared" si="7"/>
        <v>0.30467580890395984</v>
      </c>
      <c r="Z9" s="48">
        <v>6</v>
      </c>
      <c r="AA9" s="49">
        <v>59254722528.360001</v>
      </c>
      <c r="AB9" s="29">
        <f t="shared" si="8"/>
        <v>0.29685876985644755</v>
      </c>
      <c r="AC9" s="48">
        <v>6</v>
      </c>
      <c r="AD9" s="49">
        <v>59452709025.510002</v>
      </c>
      <c r="AE9" s="29">
        <f t="shared" si="9"/>
        <v>0.27792986409621345</v>
      </c>
      <c r="AF9" s="48">
        <v>6</v>
      </c>
      <c r="AG9" s="49">
        <v>70459065899.729996</v>
      </c>
      <c r="AH9" s="29">
        <f t="shared" si="10"/>
        <v>0.26005123626448284</v>
      </c>
      <c r="AI9" s="48">
        <v>6</v>
      </c>
      <c r="AJ9" s="49">
        <v>67384922435.57</v>
      </c>
      <c r="AK9" s="29">
        <f t="shared" si="11"/>
        <v>0.24299254211752935</v>
      </c>
      <c r="AL9" s="50">
        <v>9</v>
      </c>
      <c r="AM9" s="55">
        <v>76256159453.01001</v>
      </c>
      <c r="AN9" s="33">
        <f t="shared" si="12"/>
        <v>0.22614125286417203</v>
      </c>
      <c r="AO9" s="57">
        <v>9</v>
      </c>
      <c r="AP9" s="58">
        <v>85899534440.520004</v>
      </c>
      <c r="AQ9" s="29">
        <f t="shared" si="13"/>
        <v>0.21630312221276604</v>
      </c>
      <c r="AR9" s="57">
        <v>9</v>
      </c>
      <c r="AS9" s="58">
        <v>80082252650.569992</v>
      </c>
      <c r="AT9" s="29">
        <v>0.20954971413947709</v>
      </c>
      <c r="AU9" s="57">
        <v>9</v>
      </c>
      <c r="AV9" s="58">
        <v>85760744507.900009</v>
      </c>
      <c r="AW9" s="29">
        <v>0.21101715106935426</v>
      </c>
      <c r="AX9" s="69">
        <v>4803157446.4099884</v>
      </c>
      <c r="AY9" s="70">
        <v>5.9329305884102353E-2</v>
      </c>
      <c r="AZ9" s="57">
        <v>17</v>
      </c>
      <c r="BA9" s="58">
        <v>74685696305.160004</v>
      </c>
      <c r="BB9" s="29">
        <v>0.21505286508733359</v>
      </c>
      <c r="BC9" s="69">
        <v>-420671885.01998901</v>
      </c>
      <c r="BD9" s="70">
        <v>-5.6010148694021263E-3</v>
      </c>
      <c r="BE9" s="57">
        <v>17</v>
      </c>
      <c r="BF9" s="58">
        <v>76801327348.169998</v>
      </c>
      <c r="BG9" s="29">
        <v>0.21008928174943425</v>
      </c>
      <c r="BH9" s="69">
        <v>3145547425</v>
      </c>
      <c r="BI9" s="70">
        <v>4.270605006533236E-2</v>
      </c>
      <c r="BJ9" s="57">
        <v>17</v>
      </c>
      <c r="BK9" s="58">
        <v>70317439578.419998</v>
      </c>
      <c r="BL9" s="29">
        <v>0.21157490871920118</v>
      </c>
      <c r="BM9" s="69">
        <v>560771340.66999817</v>
      </c>
      <c r="BN9" s="70">
        <v>8.038963941894909E-3</v>
      </c>
      <c r="BO9" s="57">
        <v>17</v>
      </c>
      <c r="BP9" s="58">
        <v>68466531218.010002</v>
      </c>
      <c r="BQ9" s="29">
        <f>BP9/BP$32</f>
        <v>0.21235219420098891</v>
      </c>
      <c r="BR9" s="30">
        <f>IF(BP9&lt;0,"Error",IF(AND(BK9=0,BP9&gt;0),"New Comer",BP9-BK9))</f>
        <v>-1850908360.409996</v>
      </c>
      <c r="BS9" s="31">
        <f>IF(AND(BK9=0,BP9=0),"-",IF(BK9=0,"",BR9/BK9))</f>
        <v>-2.6322180834610888E-2</v>
      </c>
      <c r="BT9" s="57">
        <v>17</v>
      </c>
      <c r="BU9" s="58">
        <v>66064168174.43</v>
      </c>
      <c r="BV9" s="29">
        <f>BU9/BU$32</f>
        <v>0.21280682203559875</v>
      </c>
      <c r="BW9" s="30">
        <f>IF(BU9&lt;0,"Error",IF(AND(BP9=0,BU9&gt;0),"New Comer",BU9-BP9))</f>
        <v>-2402363043.5800018</v>
      </c>
      <c r="BX9" s="31">
        <f>IF(AND(BP9=0,BU9=0),"-",IF(BP9=0,"",BW9/BP9))</f>
        <v>-3.5088137237892732E-2</v>
      </c>
      <c r="BY9" s="57">
        <v>17</v>
      </c>
      <c r="BZ9" s="58">
        <v>65077224133.80999</v>
      </c>
      <c r="CA9" s="29">
        <f>BZ9/BZ$32</f>
        <v>0.21363893224220096</v>
      </c>
      <c r="CB9" s="30">
        <f>IF(BZ9&lt;0,"Error",IF(AND(BU9=0,BZ9&gt;0),"New Comer",BZ9-BU9))</f>
        <v>-986944040.62001038</v>
      </c>
      <c r="CC9" s="31">
        <f>IF(AND(BU9=0,BZ9=0),"-",IF(BU9=0,"",CB9/BU9))</f>
        <v>-1.493917304784903E-2</v>
      </c>
      <c r="CD9" s="57">
        <v>17</v>
      </c>
      <c r="CE9" s="58">
        <v>64038809557.929993</v>
      </c>
      <c r="CF9" s="29">
        <f>CE9/CE$32</f>
        <v>0.21556114039534233</v>
      </c>
      <c r="CG9" s="30">
        <f>IF(CE9&lt;0,"Error",IF(AND(BZ9=0,CE9&gt;0),"New Comer",CE9-BZ9))</f>
        <v>-1038414575.8799973</v>
      </c>
      <c r="CH9" s="31">
        <f>IF(AND(BZ9=0,CE9=0),"-",IF(BZ9=0,"",CG9/BZ9))</f>
        <v>-1.5956651343100283E-2</v>
      </c>
      <c r="CI9" s="57">
        <v>17</v>
      </c>
      <c r="CJ9" s="58">
        <v>62723586717.549995</v>
      </c>
      <c r="CK9" s="29">
        <f>CJ9/CJ$32</f>
        <v>0.21373361746188801</v>
      </c>
      <c r="CL9" s="30">
        <f>IF(CJ9&lt;0,"Error",IF(AND(CE9=0,CJ9&gt;0),"New Comer",CJ9-CE9))</f>
        <v>-1315222840.3799973</v>
      </c>
      <c r="CM9" s="31">
        <f>IF(AND(CE9=0,CJ9=0),"-",IF(CE9=0,"",CL9/CE9))</f>
        <v>-2.0537902710234434E-2</v>
      </c>
      <c r="CN9" s="57">
        <v>17</v>
      </c>
      <c r="CO9" s="58">
        <v>61815328843.980003</v>
      </c>
      <c r="CP9" s="29">
        <f>CO9/CO$32</f>
        <v>0.21606477896688428</v>
      </c>
      <c r="CQ9" s="30">
        <f>IF(CO9&lt;0,"Error",IF(AND(CJ9=0,CO9&gt;0),"New Comer",CO9-CJ9))</f>
        <v>-908257873.56999207</v>
      </c>
      <c r="CR9" s="31">
        <f>IF(AND(CJ9=0,CO9=0),"-",IF(CJ9=0,"",CQ9/CJ9))</f>
        <v>-1.4480324246442725E-2</v>
      </c>
      <c r="CS9" s="57">
        <v>17</v>
      </c>
      <c r="CT9" s="58">
        <v>63286719682.960007</v>
      </c>
      <c r="CU9" s="29">
        <f>CT9/CT$32</f>
        <v>0.21659714210667871</v>
      </c>
      <c r="CV9" s="30">
        <f>IF(CT9&lt;0,"Error",IF(AND(CO9=0,CT9&gt;0),"New Comer",CT9-CO9))</f>
        <v>1471390838.9800034</v>
      </c>
      <c r="CW9" s="31">
        <f>IF(AND(CO9=0,CT9=0),"-",IF(CO9=0,"",CV9/CO9))</f>
        <v>2.3803009164502689E-2</v>
      </c>
      <c r="CX9" s="57">
        <v>17</v>
      </c>
      <c r="CY9" s="58">
        <v>63349156713.940018</v>
      </c>
      <c r="CZ9" s="29">
        <f>CY9/CY$32</f>
        <v>0.21516238284651454</v>
      </c>
      <c r="DA9" s="30">
        <f>IF(CY9&lt;0,"Error",IF(AND(CT9=0,CY9&gt;0),"New Comer",CY9-CT9))</f>
        <v>62437030.980010986</v>
      </c>
      <c r="DB9" s="31">
        <f>IF(AND(CT9=0,CY9=0),"-",IF(CT9=0,"",DA9/CT9))</f>
        <v>9.8657398096779845E-4</v>
      </c>
      <c r="DC9" s="57">
        <v>17</v>
      </c>
      <c r="DD9" s="58">
        <v>60577528952.340004</v>
      </c>
      <c r="DE9" s="29">
        <f>DD9/DD$32</f>
        <v>0.21578986863037652</v>
      </c>
      <c r="DF9" s="30">
        <f>IF(DD9&lt;0,"Error",IF(AND(CY9=0,DD9&gt;0),"New Comer",DD9-CY9))</f>
        <v>-2771627761.6000137</v>
      </c>
      <c r="DG9" s="31">
        <f>IF(AND(CY9=0,DD9=0),"-",IF(CY9=0,"",DF9/CY9))</f>
        <v>-4.3751612576558824E-2</v>
      </c>
      <c r="DH9" s="57">
        <v>17</v>
      </c>
      <c r="DI9" s="58">
        <v>57641740061.709999</v>
      </c>
      <c r="DJ9" s="29">
        <f>DI9/DI$32</f>
        <v>0.21772836661307768</v>
      </c>
      <c r="DK9" s="30">
        <f>IF(DI9&lt;0,"Error",IF(AND(DD9=0,DI9&gt;0),"New Comer",DI9-DD9))</f>
        <v>-2935788890.6300049</v>
      </c>
      <c r="DL9" s="31">
        <f>IF(AND(DD9=0,DI9=0),"-",IF(DD9=0,"",DK9/DD9))</f>
        <v>-4.8463331888954519E-2</v>
      </c>
      <c r="DM9" s="57">
        <v>17</v>
      </c>
      <c r="DN9" s="58">
        <v>56955020750.700005</v>
      </c>
      <c r="DO9" s="29">
        <f>DN9/DN$32</f>
        <v>0.21844220923609833</v>
      </c>
      <c r="DP9" s="30">
        <f>IF(DN9&lt;0,"Error",IF(AND(DI9=0,DN9&gt;0),"New Comer",DN9-DI9))</f>
        <v>-686719311.00999451</v>
      </c>
      <c r="DQ9" s="31">
        <f>IF(AND(DI9=0,DN9=0),"-",IF(DI9=0,"",DP9/DI9))</f>
        <v>-1.1913577041130398E-2</v>
      </c>
      <c r="DR9" s="57">
        <v>17</v>
      </c>
      <c r="DS9" s="58">
        <v>58004200919.179993</v>
      </c>
      <c r="DT9" s="29">
        <f>DS9/DS$32</f>
        <v>0.21855581127690074</v>
      </c>
      <c r="DU9" s="30">
        <f>IF(DS9&lt;0,"Error",IF(AND(DN9=0,DS9&gt;0),"New Comer",DS9-DN9))</f>
        <v>1049180168.4799881</v>
      </c>
      <c r="DV9" s="31">
        <f>IF(AND(DN9=0,DS9=0),"-",IF(DN9=0,"",DU9/DN9))</f>
        <v>1.8421205973611961E-2</v>
      </c>
      <c r="DW9" s="57">
        <v>17</v>
      </c>
      <c r="DX9" s="58">
        <v>58004200919.179993</v>
      </c>
      <c r="DY9" s="29">
        <f>DX9/DX$32</f>
        <v>0.21855581127690074</v>
      </c>
      <c r="DZ9" s="30">
        <f>IF(DX9&lt;0,"Error",IF(AND(DS9=0,DX9&gt;0),"New Comer",DX9-DS9))</f>
        <v>0</v>
      </c>
      <c r="EA9" s="31">
        <f>IF(AND(DS9=0,DX9=0),"-",IF(DS9=0,"",DZ9/DS9))</f>
        <v>0</v>
      </c>
      <c r="EB9" s="57">
        <v>17</v>
      </c>
      <c r="EC9" s="58">
        <v>54166035957.479988</v>
      </c>
      <c r="ED9" s="29">
        <f>EC9/EC$32</f>
        <v>0.21758742566872424</v>
      </c>
      <c r="EE9" s="30">
        <f>IF(EC9&lt;0,"Error",IF(AND(DX9=0,EC9&gt;0),"New Comer",EC9-DX9))</f>
        <v>-3838164961.7000046</v>
      </c>
      <c r="EF9" s="31">
        <f>IF(AND(DX9=0,EC9=0),"-",IF(DX9=0,"",EE9/DX9))</f>
        <v>-6.6170465257299249E-2</v>
      </c>
      <c r="EG9" s="57">
        <v>17</v>
      </c>
      <c r="EH9" s="58">
        <v>54200237444.68</v>
      </c>
      <c r="EI9" s="29">
        <f>EH9/EH$32</f>
        <v>0.21643825174146772</v>
      </c>
      <c r="EJ9" s="30">
        <f>IF(EH9&lt;0,"Error",IF(AND(EC9=0,EH9&gt;0),"New Comer",EH9-EC9))</f>
        <v>34201487.200012207</v>
      </c>
      <c r="EK9" s="31">
        <f>IF(AND(EC9=0,EH9=0),"-",IF(EC9=0,"",EJ9/EC9))</f>
        <v>6.3141942354541449E-4</v>
      </c>
      <c r="EL9" s="57">
        <v>17</v>
      </c>
      <c r="EM9" s="58">
        <v>54106425726.240005</v>
      </c>
      <c r="EN9" s="29">
        <f>EM9/EM$32</f>
        <v>0.21702204909988251</v>
      </c>
      <c r="EO9" s="30">
        <f>IF(EM9&lt;0,"Error",IF(AND(EH9=0,EM9&gt;0),"New Comer",EM9-EH9))</f>
        <v>-93811718.439994812</v>
      </c>
      <c r="EP9" s="31">
        <f>IF(AND(EH9=0,EM9=0),"-",IF(EH9=0,"",EO9/EH9))</f>
        <v>-1.730835931037104E-3</v>
      </c>
      <c r="EQ9" s="57">
        <v>17</v>
      </c>
      <c r="ER9" s="58">
        <v>53552956503.650009</v>
      </c>
      <c r="ES9" s="29">
        <f>ER9/ER$32</f>
        <v>0.21633154758589981</v>
      </c>
      <c r="ET9" s="30">
        <f>IF(ER9&lt;0,"Error",IF(AND(EM9=0,ER9&gt;0),"New Comer",ER9-EM9))</f>
        <v>-553469222.58999634</v>
      </c>
      <c r="EU9" s="31">
        <f>IF(AND(EM9=0,ER9=0),"-",IF(EM9=0,"",ET9/EM9))</f>
        <v>-1.0229269724641601E-2</v>
      </c>
      <c r="EV9" s="57">
        <v>17</v>
      </c>
      <c r="EW9" s="58">
        <v>52078384032.620003</v>
      </c>
      <c r="EX9" s="29">
        <f>EW9/EW$32</f>
        <v>0.21611221483778856</v>
      </c>
      <c r="EY9" s="30">
        <f>IF(EW9&lt;0,"Error",IF(AND(ER9=0,EW9&gt;0),"New Comer",EW9-ER9))</f>
        <v>-1474572471.0300064</v>
      </c>
      <c r="EZ9" s="31">
        <f>IF(AND(ER9=0,EW9=0),"-",IF(ER9=0,"",EY9/ER9))</f>
        <v>-2.7534847136394869E-2</v>
      </c>
      <c r="FA9" s="57">
        <v>17</v>
      </c>
      <c r="FB9" s="58">
        <v>49876570011.810005</v>
      </c>
      <c r="FC9" s="29">
        <f>FB9/FB$32</f>
        <v>0.21602847724115123</v>
      </c>
      <c r="FD9" s="30">
        <f>IF(FB9&lt;0,"Error",IF(AND(EW9=0,FB9&gt;0),"New Comer",FB9-EW9))</f>
        <v>-2201814020.8099976</v>
      </c>
      <c r="FE9" s="31">
        <f>IF(AND(EW9=0,FB9=0),"-",IF(EW9=0,"",FD9/EW9))</f>
        <v>-4.2278846813504453E-2</v>
      </c>
      <c r="FF9" s="57">
        <v>17</v>
      </c>
      <c r="FG9" s="58">
        <v>49953898623.309998</v>
      </c>
      <c r="FH9" s="29">
        <f>FG9/FG$32</f>
        <v>0.21653905821618563</v>
      </c>
      <c r="FI9" s="30">
        <f>IF(FG9&lt;0,"Error",IF(AND(FB9=0,FG9&gt;0),"New Comer",FG9-FB9))</f>
        <v>77328611.499992371</v>
      </c>
      <c r="FJ9" s="31">
        <f>IF(AND(FB9=0,FG9=0),"-",IF(FB9=0,"",FI9/FB9))</f>
        <v>1.5503995459527819E-3</v>
      </c>
      <c r="FK9" s="57">
        <v>17</v>
      </c>
      <c r="FL9" s="58">
        <v>50167077671.280006</v>
      </c>
      <c r="FM9" s="29">
        <f>FL9/FL$32</f>
        <v>0.21486299292124653</v>
      </c>
      <c r="FN9" s="30">
        <f>IF(FL9&lt;0,"Error",IF(AND(FG9=0,FL9&gt;0),"New Comer",FL9-FG9))</f>
        <v>213179047.97000885</v>
      </c>
      <c r="FO9" s="31">
        <f>IF(AND(FG9=0,FL9=0),"-",IF(FG9=0,"",FN9/FG9))</f>
        <v>4.2675157264008435E-3</v>
      </c>
      <c r="FP9" s="57">
        <v>17</v>
      </c>
      <c r="FQ9" s="58">
        <v>52947639557.380005</v>
      </c>
      <c r="FR9" s="29">
        <f>FQ9/FQ$32</f>
        <v>0.21583431178528414</v>
      </c>
      <c r="FS9" s="30">
        <f>IF(FQ9&lt;0,"Error",IF(AND(FL9=0,FQ9&gt;0),"New Comer",FQ9-FL9))</f>
        <v>2780561886.0999985</v>
      </c>
      <c r="FT9" s="31">
        <f>IF(AND(FL9=0,FQ9=0),"-",IF(FL9=0,"",FS9/FL9))</f>
        <v>5.542602868597693E-2</v>
      </c>
      <c r="FU9" s="57">
        <v>17</v>
      </c>
      <c r="FV9" s="58">
        <v>51731916849.710007</v>
      </c>
      <c r="FW9" s="29">
        <f>FV9/FV$32</f>
        <v>0.21427862676929949</v>
      </c>
      <c r="FX9" s="30">
        <f>IF(FV9&lt;0,"Error",IF(AND(FQ9=0,FV9&gt;0),"New Comer",FV9-FQ9))</f>
        <v>-1215722707.6699982</v>
      </c>
      <c r="FY9" s="31">
        <f>IF(AND(FQ9=0,FV9=0),"-",IF(FQ9=0,"",FX9/FQ9))</f>
        <v>-2.2960848072415101E-2</v>
      </c>
      <c r="FZ9" s="57">
        <v>17</v>
      </c>
      <c r="GA9" s="58">
        <v>49326159027.519989</v>
      </c>
      <c r="GB9" s="29">
        <f>GA9/GA$32</f>
        <v>0.21426138113512547</v>
      </c>
      <c r="GC9" s="30">
        <f>IF(GA9&lt;0,"Error",IF(AND(FV9=0,GA9&gt;0),"New Comer",GA9-FV9))</f>
        <v>-2405757822.1900177</v>
      </c>
      <c r="GD9" s="31">
        <f>IF(AND(FV9=0,GA9=0),"-",IF(FV9=0,"",GC9/FV9))</f>
        <v>-4.6504323997487898E-2</v>
      </c>
      <c r="GE9" s="57">
        <v>17</v>
      </c>
      <c r="GF9" s="58">
        <v>47016376970.560013</v>
      </c>
      <c r="GG9" s="29">
        <f>GF9/GF$32</f>
        <v>0.21384639776255396</v>
      </c>
      <c r="GH9" s="30">
        <f>IF(GF9&lt;0,"Error",IF(AND(GA9=0,GF9&gt;0),"New Comer",GF9-GA9))</f>
        <v>-2309782056.9599762</v>
      </c>
      <c r="GI9" s="31">
        <f>IF(AND(GA9=0,GF9=0),"-",IF(GA9=0,"",GH9/GA9))</f>
        <v>-4.6826716340741342E-2</v>
      </c>
    </row>
    <row r="10" spans="1:191" s="2" customFormat="1">
      <c r="A10" s="26" t="s">
        <v>52</v>
      </c>
      <c r="B10" s="27">
        <v>1</v>
      </c>
      <c r="C10" s="28">
        <v>96128036.640000001</v>
      </c>
      <c r="D10" s="29">
        <f t="shared" si="0"/>
        <v>1.8124339738179715E-2</v>
      </c>
      <c r="E10" s="27">
        <v>2</v>
      </c>
      <c r="F10" s="28">
        <v>166627503.77000001</v>
      </c>
      <c r="G10" s="29">
        <f t="shared" si="1"/>
        <v>1.2290497940864264E-2</v>
      </c>
      <c r="H10" s="27">
        <v>2</v>
      </c>
      <c r="I10" s="28">
        <v>264664210.62</v>
      </c>
      <c r="J10" s="29">
        <f t="shared" si="2"/>
        <v>1.0926310897423647E-2</v>
      </c>
      <c r="K10" s="27">
        <v>1</v>
      </c>
      <c r="L10" s="28">
        <v>390694845.08999997</v>
      </c>
      <c r="M10" s="29">
        <f t="shared" si="3"/>
        <v>8.1780315826227752E-3</v>
      </c>
      <c r="N10" s="27">
        <v>1</v>
      </c>
      <c r="O10" s="28">
        <v>301985121.62</v>
      </c>
      <c r="P10" s="29">
        <f t="shared" si="4"/>
        <v>6.820537647760346E-3</v>
      </c>
      <c r="Q10" s="27">
        <v>1</v>
      </c>
      <c r="R10" s="28">
        <v>533919825.76999998</v>
      </c>
      <c r="S10" s="29">
        <f t="shared" si="5"/>
        <v>6.2448455673586008E-3</v>
      </c>
      <c r="T10" s="48">
        <v>1</v>
      </c>
      <c r="U10" s="49">
        <v>629162192.65999997</v>
      </c>
      <c r="V10" s="29">
        <f t="shared" si="6"/>
        <v>4.8553628727106782E-3</v>
      </c>
      <c r="W10" s="48">
        <v>1</v>
      </c>
      <c r="X10" s="49">
        <v>362103980.26999998</v>
      </c>
      <c r="Y10" s="29">
        <f t="shared" si="7"/>
        <v>2.4420859733544401E-3</v>
      </c>
      <c r="Z10" s="48">
        <v>1</v>
      </c>
      <c r="AA10" s="49">
        <v>369086840.94999999</v>
      </c>
      <c r="AB10" s="29">
        <f t="shared" si="8"/>
        <v>1.8490790421333829E-3</v>
      </c>
      <c r="AC10" s="48">
        <v>1</v>
      </c>
      <c r="AD10" s="49">
        <v>303855706.74000001</v>
      </c>
      <c r="AE10" s="29">
        <f t="shared" si="9"/>
        <v>1.4204663952801712E-3</v>
      </c>
      <c r="AF10" s="48">
        <v>1</v>
      </c>
      <c r="AG10" s="49">
        <v>341725522.67000002</v>
      </c>
      <c r="AH10" s="29">
        <f t="shared" si="10"/>
        <v>1.2612450008906606E-3</v>
      </c>
      <c r="AI10" s="48">
        <v>1</v>
      </c>
      <c r="AJ10" s="49">
        <v>752304351.53999996</v>
      </c>
      <c r="AK10" s="29">
        <f t="shared" si="11"/>
        <v>2.7128375342655056E-3</v>
      </c>
      <c r="AL10" s="50">
        <v>2</v>
      </c>
      <c r="AM10" s="55">
        <v>2001269248.46</v>
      </c>
      <c r="AN10" s="33">
        <f t="shared" si="12"/>
        <v>5.9348587499238447E-3</v>
      </c>
      <c r="AO10" s="57">
        <v>2</v>
      </c>
      <c r="AP10" s="58">
        <v>4684831604.7300005</v>
      </c>
      <c r="AQ10" s="29">
        <f t="shared" si="13"/>
        <v>1.1796847442122269E-2</v>
      </c>
      <c r="AR10" s="57">
        <v>2</v>
      </c>
      <c r="AS10" s="58">
        <v>6147669072.1099997</v>
      </c>
      <c r="AT10" s="29">
        <v>1.6086489253815783E-2</v>
      </c>
      <c r="AU10" s="57">
        <v>2</v>
      </c>
      <c r="AV10" s="58">
        <v>7559489525.3600006</v>
      </c>
      <c r="AW10" s="29">
        <v>1.8600374242706687E-2</v>
      </c>
      <c r="AX10" s="69">
        <v>588825585.34000015</v>
      </c>
      <c r="AY10" s="70">
        <v>8.4471951367420348E-2</v>
      </c>
      <c r="AZ10" s="57">
        <v>2</v>
      </c>
      <c r="BA10" s="58">
        <v>6505799735.9700003</v>
      </c>
      <c r="BB10" s="29">
        <v>1.8733049862562565E-2</v>
      </c>
      <c r="BC10" s="69">
        <v>-80241482.050000191</v>
      </c>
      <c r="BD10" s="70">
        <v>-1.21835681547896E-2</v>
      </c>
      <c r="BE10" s="57">
        <v>2</v>
      </c>
      <c r="BF10" s="58">
        <v>7697312518.6599998</v>
      </c>
      <c r="BG10" s="29">
        <v>2.1055923306053909E-2</v>
      </c>
      <c r="BH10" s="69">
        <v>514342814.93999958</v>
      </c>
      <c r="BI10" s="70">
        <v>7.1605872801276851E-2</v>
      </c>
      <c r="BJ10" s="57">
        <v>2</v>
      </c>
      <c r="BK10" s="58">
        <v>7027652319.7599993</v>
      </c>
      <c r="BL10" s="29">
        <v>2.114517973034697E-2</v>
      </c>
      <c r="BM10" s="69">
        <v>-193727406.04000092</v>
      </c>
      <c r="BN10" s="70">
        <v>-2.6826924133052616E-2</v>
      </c>
      <c r="BO10" s="57">
        <v>2</v>
      </c>
      <c r="BP10" s="58">
        <v>6978794204.1800003</v>
      </c>
      <c r="BQ10" s="29">
        <f>BP10/BP$32</f>
        <v>2.1645061255052157E-2</v>
      </c>
      <c r="BR10" s="30">
        <f>IF(BP10&lt;0,"Error",IF(AND(BK10=0,BP10&gt;0),"New Comer",BP10-BK10))</f>
        <v>-48858115.57999897</v>
      </c>
      <c r="BS10" s="31">
        <f>IF(AND(BK10=0,BP10=0),"-",IF(BK10=0,"",BR10/BK10))</f>
        <v>-6.952267038399464E-3</v>
      </c>
      <c r="BT10" s="57">
        <v>2</v>
      </c>
      <c r="BU10" s="58">
        <v>6683417594.6099997</v>
      </c>
      <c r="BV10" s="29">
        <f>BU10/BU$32</f>
        <v>2.1528718183365381E-2</v>
      </c>
      <c r="BW10" s="30">
        <f>IF(BU10&lt;0,"Error",IF(AND(BP10=0,BU10&gt;0),"New Comer",BU10-BP10))</f>
        <v>-295376609.57000065</v>
      </c>
      <c r="BX10" s="31">
        <f>IF(AND(BP10=0,BU10=0),"-",IF(BP10=0,"",BW10/BP10))</f>
        <v>-4.2324877468529254E-2</v>
      </c>
      <c r="BY10" s="57">
        <v>2</v>
      </c>
      <c r="BZ10" s="58">
        <v>6475723468.8800001</v>
      </c>
      <c r="CA10" s="29">
        <f>BZ10/BZ$32</f>
        <v>2.1258845407152571E-2</v>
      </c>
      <c r="CB10" s="30">
        <f>IF(BZ10&lt;0,"Error",IF(AND(BU10=0,BZ10&gt;0),"New Comer",BZ10-BU10))</f>
        <v>-207694125.72999954</v>
      </c>
      <c r="CC10" s="31">
        <f>IF(AND(BU10=0,BZ10=0),"-",IF(BU10=0,"",CB10/BU10))</f>
        <v>-3.1076035993546084E-2</v>
      </c>
      <c r="CD10" s="57">
        <v>2</v>
      </c>
      <c r="CE10" s="58">
        <v>6170833671.0500002</v>
      </c>
      <c r="CF10" s="29">
        <f>CE10/CE$32</f>
        <v>2.077165319755379E-2</v>
      </c>
      <c r="CG10" s="30">
        <f>IF(CE10&lt;0,"Error",IF(AND(BZ10=0,CE10&gt;0),"New Comer",CE10-BZ10))</f>
        <v>-304889797.82999992</v>
      </c>
      <c r="CH10" s="31">
        <f>IF(AND(BZ10=0,CE10=0),"-",IF(BZ10=0,"",CG10/BZ10))</f>
        <v>-4.7081966871375953E-2</v>
      </c>
      <c r="CI10" s="57">
        <v>2</v>
      </c>
      <c r="CJ10" s="58">
        <v>6071979895.3499994</v>
      </c>
      <c r="CK10" s="29">
        <f>CJ10/CJ$32</f>
        <v>2.0690561495359965E-2</v>
      </c>
      <c r="CL10" s="30">
        <f>IF(CJ10&lt;0,"Error",IF(AND(CE10=0,CJ10&gt;0),"New Comer",CJ10-CE10))</f>
        <v>-98853775.700000763</v>
      </c>
      <c r="CM10" s="31">
        <f>IF(AND(CE10=0,CJ10=0),"-",IF(CE10=0,"",CL10/CE10))</f>
        <v>-1.6019517130038002E-2</v>
      </c>
      <c r="CN10" s="57">
        <v>2</v>
      </c>
      <c r="CO10" s="58">
        <v>5888345066.6300001</v>
      </c>
      <c r="CP10" s="29">
        <f>CO10/CO$32</f>
        <v>2.0581690643647788E-2</v>
      </c>
      <c r="CQ10" s="30">
        <f>IF(CO10&lt;0,"Error",IF(AND(CJ10=0,CO10&gt;0),"New Comer",CO10-CJ10))</f>
        <v>-183634828.71999931</v>
      </c>
      <c r="CR10" s="31">
        <f>IF(AND(CJ10=0,CO10=0),"-",IF(CJ10=0,"",CQ10/CJ10))</f>
        <v>-3.0242990241227452E-2</v>
      </c>
      <c r="CS10" s="57">
        <v>2</v>
      </c>
      <c r="CT10" s="58">
        <v>5955813542.8099995</v>
      </c>
      <c r="CU10" s="29">
        <f>CT10/CT$32</f>
        <v>2.0383616005938063E-2</v>
      </c>
      <c r="CV10" s="30">
        <f>IF(CT10&lt;0,"Error",IF(AND(CO10=0,CT10&gt;0),"New Comer",CT10-CO10))</f>
        <v>67468476.179999352</v>
      </c>
      <c r="CW10" s="31">
        <f>IF(AND(CO10=0,CT10=0),"-",IF(CO10=0,"",CV10/CO10))</f>
        <v>1.1457969160528955E-2</v>
      </c>
      <c r="CX10" s="57">
        <v>2</v>
      </c>
      <c r="CY10" s="58">
        <v>6138336400.6899996</v>
      </c>
      <c r="CZ10" s="29">
        <f>CY10/CY$32</f>
        <v>2.0848566187706304E-2</v>
      </c>
      <c r="DA10" s="30">
        <f>IF(CY10&lt;0,"Error",IF(AND(CT10=0,CY10&gt;0),"New Comer",CY10-CT10))</f>
        <v>182522857.88000011</v>
      </c>
      <c r="DB10" s="31">
        <f>IF(AND(CT10=0,CY10=0),"-",IF(CT10=0,"",DA10/CT10))</f>
        <v>3.0646167239460689E-2</v>
      </c>
      <c r="DC10" s="57">
        <v>2</v>
      </c>
      <c r="DD10" s="58">
        <v>5860514483</v>
      </c>
      <c r="DE10" s="29">
        <f>DD10/DD$32</f>
        <v>2.087638225368944E-2</v>
      </c>
      <c r="DF10" s="30">
        <f>IF(DD10&lt;0,"Error",IF(AND(CY10=0,DD10&gt;0),"New Comer",DD10-CY10))</f>
        <v>-277821917.68999958</v>
      </c>
      <c r="DG10" s="31">
        <f>IF(AND(CY10=0,DD10=0),"-",IF(CY10=0,"",DF10/CY10))</f>
        <v>-4.5260132315128591E-2</v>
      </c>
      <c r="DH10" s="57">
        <v>2</v>
      </c>
      <c r="DI10" s="58">
        <v>5480425078.8100004</v>
      </c>
      <c r="DJ10" s="29">
        <f>DI10/DI$32</f>
        <v>2.0701040591022887E-2</v>
      </c>
      <c r="DK10" s="30">
        <f>IF(DI10&lt;0,"Error",IF(AND(DD10=0,DI10&gt;0),"New Comer",DI10-DD10))</f>
        <v>-380089404.18999958</v>
      </c>
      <c r="DL10" s="31">
        <f>IF(AND(DD10=0,DI10=0),"-",IF(DD10=0,"",DK10/DD10))</f>
        <v>-6.4855978991699662E-2</v>
      </c>
      <c r="DM10" s="57">
        <v>2</v>
      </c>
      <c r="DN10" s="58">
        <v>5489832345.9899998</v>
      </c>
      <c r="DO10" s="29">
        <f>DN10/DN$32</f>
        <v>2.1055406357289568E-2</v>
      </c>
      <c r="DP10" s="30">
        <f>IF(DN10&lt;0,"Error",IF(AND(DI10=0,DN10&gt;0),"New Comer",DN10-DI10))</f>
        <v>9407267.1799993515</v>
      </c>
      <c r="DQ10" s="31">
        <f>IF(AND(DI10=0,DN10=0),"-",IF(DI10=0,"",DP10/DI10))</f>
        <v>1.7165214458222302E-3</v>
      </c>
      <c r="DR10" s="57">
        <v>2</v>
      </c>
      <c r="DS10" s="58">
        <v>5642145937.2600002</v>
      </c>
      <c r="DT10" s="29">
        <f>DS10/DS$32</f>
        <v>2.1259215076140758E-2</v>
      </c>
      <c r="DU10" s="30">
        <f>IF(DS10&lt;0,"Error",IF(AND(DN10=0,DS10&gt;0),"New Comer",DS10-DN10))</f>
        <v>152313591.27000046</v>
      </c>
      <c r="DV10" s="31">
        <f>IF(AND(DN10=0,DS10=0),"-",IF(DN10=0,"",DU10/DN10))</f>
        <v>2.774467081517646E-2</v>
      </c>
      <c r="DW10" s="57">
        <v>2</v>
      </c>
      <c r="DX10" s="58">
        <v>5642145937.2600002</v>
      </c>
      <c r="DY10" s="29">
        <f>DX10/DX$32</f>
        <v>2.1259215076140758E-2</v>
      </c>
      <c r="DZ10" s="30">
        <f>IF(DX10&lt;0,"Error",IF(AND(DS10=0,DX10&gt;0),"New Comer",DX10-DS10))</f>
        <v>0</v>
      </c>
      <c r="EA10" s="31">
        <f>IF(AND(DS10=0,DX10=0),"-",IF(DS10=0,"",DZ10/DS10))</f>
        <v>0</v>
      </c>
      <c r="EB10" s="57">
        <v>2</v>
      </c>
      <c r="EC10" s="58">
        <v>5283864569.3399992</v>
      </c>
      <c r="ED10" s="29">
        <f>EC10/EC$32</f>
        <v>2.1225523871220373E-2</v>
      </c>
      <c r="EE10" s="30">
        <f>IF(EC10&lt;0,"Error",IF(AND(DX10=0,EC10&gt;0),"New Comer",EC10-DX10))</f>
        <v>-358281367.92000103</v>
      </c>
      <c r="EF10" s="31">
        <f>IF(AND(DX10=0,EC10=0),"-",IF(DX10=0,"",EE10/DX10))</f>
        <v>-6.3500904071615252E-2</v>
      </c>
      <c r="EG10" s="57">
        <v>2</v>
      </c>
      <c r="EH10" s="58">
        <v>5287035074.8999996</v>
      </c>
      <c r="EI10" s="29">
        <f>EH10/EH$32</f>
        <v>2.1112760431633414E-2</v>
      </c>
      <c r="EJ10" s="30">
        <f>IF(EH10&lt;0,"Error",IF(AND(EC10=0,EH10&gt;0),"New Comer",EH10-EC10))</f>
        <v>3170505.5600004196</v>
      </c>
      <c r="EK10" s="31">
        <f>IF(AND(EC10=0,EH10=0),"-",IF(EC10=0,"",EJ10/EC10))</f>
        <v>6.0003535639378499E-4</v>
      </c>
      <c r="EL10" s="57">
        <v>2</v>
      </c>
      <c r="EM10" s="58">
        <v>5276641124.1099997</v>
      </c>
      <c r="EN10" s="29">
        <f>EM10/EM$32</f>
        <v>2.1164722188693703E-2</v>
      </c>
      <c r="EO10" s="30">
        <f>IF(EM10&lt;0,"Error",IF(AND(EH10=0,EM10&gt;0),"New Comer",EM10-EH10))</f>
        <v>-10393950.789999962</v>
      </c>
      <c r="EP10" s="31">
        <f>IF(AND(EH10=0,EM10=0),"-",IF(EH10=0,"",EO10/EH10))</f>
        <v>-1.9659318772717914E-3</v>
      </c>
      <c r="EQ10" s="57">
        <v>2</v>
      </c>
      <c r="ER10" s="58">
        <v>5273255398.1499996</v>
      </c>
      <c r="ES10" s="29">
        <f>ER10/ER$32</f>
        <v>2.1301746450165419E-2</v>
      </c>
      <c r="ET10" s="30">
        <f>IF(ER10&lt;0,"Error",IF(AND(EM10=0,ER10&gt;0),"New Comer",ER10-EM10))</f>
        <v>-3385725.9600000381</v>
      </c>
      <c r="EU10" s="31">
        <f>IF(AND(EM10=0,ER10=0),"-",IF(EM10=0,"",ET10/EM10))</f>
        <v>-6.4164415967763995E-4</v>
      </c>
      <c r="EV10" s="57">
        <v>2</v>
      </c>
      <c r="EW10" s="58">
        <v>5169172548.7199993</v>
      </c>
      <c r="EX10" s="29">
        <f>EW10/EW$32</f>
        <v>2.1450767897921937E-2</v>
      </c>
      <c r="EY10" s="30">
        <f>IF(EW10&lt;0,"Error",IF(AND(ER10=0,EW10&gt;0),"New Comer",EW10-ER10))</f>
        <v>-104082849.43000031</v>
      </c>
      <c r="EZ10" s="31">
        <f>IF(AND(ER10=0,EW10=0),"-",IF(ER10=0,"",EY10/ER10))</f>
        <v>-1.9737873774616603E-2</v>
      </c>
      <c r="FA10" s="57">
        <v>2</v>
      </c>
      <c r="FB10" s="58">
        <v>4968192175.46</v>
      </c>
      <c r="FC10" s="29">
        <f>FB10/FB$32</f>
        <v>2.1518540470042192E-2</v>
      </c>
      <c r="FD10" s="30">
        <f>IF(FB10&lt;0,"Error",IF(AND(EW10=0,FB10&gt;0),"New Comer",FB10-EW10))</f>
        <v>-200980373.25999928</v>
      </c>
      <c r="FE10" s="31">
        <f>IF(AND(EW10=0,FB10=0),"-",IF(EW10=0,"",FD10/EW10))</f>
        <v>-3.888056963967404E-2</v>
      </c>
      <c r="FF10" s="57">
        <v>2</v>
      </c>
      <c r="FG10" s="58">
        <v>4887139623.2699995</v>
      </c>
      <c r="FH10" s="29">
        <f>FG10/FG$32</f>
        <v>2.1184665072368856E-2</v>
      </c>
      <c r="FI10" s="30">
        <f>IF(FG10&lt;0,"Error",IF(AND(FB10=0,FG10&gt;0),"New Comer",FG10-FB10))</f>
        <v>-81052552.190000534</v>
      </c>
      <c r="FJ10" s="31">
        <f>IF(AND(FB10=0,FG10=0),"-",IF(FB10=0,"",FI10/FB10))</f>
        <v>-1.6314294883831855E-2</v>
      </c>
      <c r="FK10" s="57">
        <v>2</v>
      </c>
      <c r="FL10" s="58">
        <v>4963089075.3299999</v>
      </c>
      <c r="FM10" s="29">
        <f>FL10/FL$32</f>
        <v>2.1256653214836087E-2</v>
      </c>
      <c r="FN10" s="30">
        <f>IF(FL10&lt;0,"Error",IF(AND(FG10=0,FL10&gt;0),"New Comer",FL10-FG10))</f>
        <v>75949452.06000042</v>
      </c>
      <c r="FO10" s="31">
        <f>IF(AND(FG10=0,FL10=0),"-",IF(FG10=0,"",FN10/FG10))</f>
        <v>1.554067571517067E-2</v>
      </c>
      <c r="FP10" s="57">
        <v>2</v>
      </c>
      <c r="FQ10" s="58">
        <v>5216317383.3999996</v>
      </c>
      <c r="FR10" s="29">
        <f>FQ10/FQ$32</f>
        <v>2.1263653713583294E-2</v>
      </c>
      <c r="FS10" s="30">
        <f>IF(FQ10&lt;0,"Error",IF(AND(FL10=0,FQ10&gt;0),"New Comer",FQ10-FL10))</f>
        <v>253228308.06999969</v>
      </c>
      <c r="FT10" s="31">
        <f>IF(AND(FL10=0,FQ10=0),"-",IF(FL10=0,"",FS10/FL10))</f>
        <v>5.1022317799759083E-2</v>
      </c>
      <c r="FU10" s="57">
        <v>2</v>
      </c>
      <c r="FV10" s="58">
        <v>5102963735.1999998</v>
      </c>
      <c r="FW10" s="29">
        <f>FV10/FV$32</f>
        <v>2.1136971684402619E-2</v>
      </c>
      <c r="FX10" s="30">
        <f>IF(FV10&lt;0,"Error",IF(AND(FQ10=0,FV10&gt;0),"New Comer",FV10-FQ10))</f>
        <v>-113353648.19999981</v>
      </c>
      <c r="FY10" s="31">
        <f>IF(AND(FQ10=0,FV10=0),"-",IF(FQ10=0,"",FX10/FQ10))</f>
        <v>-2.1730588817453399E-2</v>
      </c>
      <c r="FZ10" s="57">
        <v>2</v>
      </c>
      <c r="GA10" s="58">
        <v>4819089918.0600004</v>
      </c>
      <c r="GB10" s="29">
        <f>GA10/GA$32</f>
        <v>2.0933007597080857E-2</v>
      </c>
      <c r="GC10" s="30">
        <f>IF(GA10&lt;0,"Error",IF(AND(FV10=0,GA10&gt;0),"New Comer",GA10-FV10))</f>
        <v>-283873817.13999939</v>
      </c>
      <c r="GD10" s="31">
        <f>IF(AND(FV10=0,GA10=0),"-",IF(FV10=0,"",GC10/FV10))</f>
        <v>-5.5629205275720732E-2</v>
      </c>
      <c r="GE10" s="57">
        <v>2</v>
      </c>
      <c r="GF10" s="58">
        <v>4588093814.1599998</v>
      </c>
      <c r="GG10" s="29">
        <f>GF10/GF$32</f>
        <v>2.0868203761619748E-2</v>
      </c>
      <c r="GH10" s="30">
        <f>IF(GF10&lt;0,"Error",IF(AND(GA10=0,GF10&gt;0),"New Comer",GF10-GA10))</f>
        <v>-230996103.90000057</v>
      </c>
      <c r="GI10" s="31">
        <f>IF(AND(GA10=0,GF10=0),"-",IF(GA10=0,"",GH10/GA10))</f>
        <v>-4.7933553394453293E-2</v>
      </c>
    </row>
    <row r="11" spans="1:191" s="2" customFormat="1" ht="21" hidden="1" customHeight="1">
      <c r="A11" s="72" t="s">
        <v>13</v>
      </c>
      <c r="B11" s="27">
        <v>2</v>
      </c>
      <c r="C11" s="28">
        <v>360060546.78000003</v>
      </c>
      <c r="D11" s="29">
        <f t="shared" si="0"/>
        <v>6.7887162832575565E-2</v>
      </c>
      <c r="E11" s="27">
        <v>2</v>
      </c>
      <c r="F11" s="28">
        <v>1197220690.75</v>
      </c>
      <c r="G11" s="29">
        <f t="shared" si="1"/>
        <v>8.8307380843523076E-2</v>
      </c>
      <c r="H11" s="27">
        <v>2</v>
      </c>
      <c r="I11" s="28">
        <v>2048104550.49</v>
      </c>
      <c r="J11" s="29">
        <f t="shared" si="2"/>
        <v>8.4553279858500002E-2</v>
      </c>
      <c r="K11" s="27">
        <v>2</v>
      </c>
      <c r="L11" s="28">
        <v>3634422676.9899998</v>
      </c>
      <c r="M11" s="29">
        <f t="shared" si="3"/>
        <v>7.6075801384525091E-2</v>
      </c>
      <c r="N11" s="27">
        <v>2</v>
      </c>
      <c r="O11" s="28">
        <v>3007917739.9799995</v>
      </c>
      <c r="P11" s="29">
        <f t="shared" si="4"/>
        <v>6.7935850868558439E-2</v>
      </c>
      <c r="Q11" s="27">
        <v>2</v>
      </c>
      <c r="R11" s="28">
        <v>5385765561.6499996</v>
      </c>
      <c r="S11" s="29">
        <f t="shared" si="5"/>
        <v>6.2993117264371859E-2</v>
      </c>
      <c r="T11" s="48">
        <v>2</v>
      </c>
      <c r="U11" s="49">
        <v>7212470752.79</v>
      </c>
      <c r="V11" s="29">
        <f t="shared" si="6"/>
        <v>5.5659992164425236E-2</v>
      </c>
      <c r="W11" s="48">
        <v>2</v>
      </c>
      <c r="X11" s="49">
        <v>7930614902.3000002</v>
      </c>
      <c r="Y11" s="29">
        <f t="shared" si="7"/>
        <v>5.3485309381414395E-2</v>
      </c>
      <c r="Z11" s="48">
        <v>2</v>
      </c>
      <c r="AA11" s="49">
        <v>9373074096.4400005</v>
      </c>
      <c r="AB11" s="29">
        <f t="shared" si="8"/>
        <v>4.6957932251067161E-2</v>
      </c>
      <c r="AC11" s="48">
        <v>2</v>
      </c>
      <c r="AD11" s="49">
        <v>9081448690.6300011</v>
      </c>
      <c r="AE11" s="29">
        <f t="shared" si="9"/>
        <v>4.2454008265637319E-2</v>
      </c>
      <c r="AF11" s="48">
        <v>2</v>
      </c>
      <c r="AG11" s="49">
        <v>10423244552.870001</v>
      </c>
      <c r="AH11" s="29">
        <f t="shared" si="10"/>
        <v>3.8470246479257793E-2</v>
      </c>
      <c r="AI11" s="48">
        <v>2</v>
      </c>
      <c r="AJ11" s="49">
        <v>9295748850.8899994</v>
      </c>
      <c r="AK11" s="29">
        <f t="shared" si="11"/>
        <v>3.3520816861125124E-2</v>
      </c>
      <c r="AL11" s="50">
        <v>3</v>
      </c>
      <c r="AM11" s="55">
        <v>11127639612.390001</v>
      </c>
      <c r="AN11" s="33">
        <f t="shared" si="12"/>
        <v>3.2999542350641363E-2</v>
      </c>
      <c r="AO11" s="57">
        <v>3</v>
      </c>
      <c r="AP11" s="58">
        <v>12440543723.389999</v>
      </c>
      <c r="AQ11" s="29">
        <f t="shared" si="13"/>
        <v>3.1326461393769066E-2</v>
      </c>
      <c r="AR11" s="57">
        <v>3</v>
      </c>
      <c r="AS11" s="58">
        <v>13016586145.360001</v>
      </c>
      <c r="AT11" s="29">
        <v>3.4060254495259283E-2</v>
      </c>
      <c r="AU11" s="57">
        <v>3</v>
      </c>
      <c r="AV11" s="58">
        <v>14101123225.859999</v>
      </c>
      <c r="AW11" s="29">
        <v>3.4696280531062537E-2</v>
      </c>
      <c r="AX11" s="69">
        <v>872121562.93999863</v>
      </c>
      <c r="AY11" s="70">
        <v>6.5924971903548596E-2</v>
      </c>
      <c r="AZ11" s="57">
        <v>3</v>
      </c>
      <c r="BA11" s="58">
        <v>11784187492.530001</v>
      </c>
      <c r="BB11" s="29">
        <v>3.3931842486146974E-2</v>
      </c>
      <c r="BC11" s="69">
        <v>-78630358.119998932</v>
      </c>
      <c r="BD11" s="70">
        <v>-6.6283035877256211E-3</v>
      </c>
      <c r="BE11" s="57">
        <v>3</v>
      </c>
      <c r="BF11" s="58">
        <v>11587811362.67</v>
      </c>
      <c r="BG11" s="29">
        <v>3.1698344941290674E-2</v>
      </c>
      <c r="BH11" s="69">
        <v>471586246.81999969</v>
      </c>
      <c r="BI11" s="70">
        <v>4.242323647688561E-2</v>
      </c>
      <c r="BJ11" s="57"/>
      <c r="BK11" s="58"/>
      <c r="BL11" s="29"/>
      <c r="BM11" s="69"/>
      <c r="BN11" s="70"/>
      <c r="BO11" s="57"/>
      <c r="BP11" s="58"/>
      <c r="BQ11" s="29"/>
      <c r="BR11" s="30"/>
      <c r="BS11" s="31"/>
      <c r="BT11" s="57"/>
      <c r="BU11" s="58"/>
      <c r="BV11" s="29"/>
      <c r="BW11" s="30"/>
      <c r="BX11" s="31"/>
      <c r="BY11" s="57"/>
      <c r="BZ11" s="58"/>
      <c r="CA11" s="29"/>
      <c r="CB11" s="30"/>
      <c r="CC11" s="31"/>
      <c r="CD11" s="57"/>
      <c r="CE11" s="58"/>
      <c r="CF11" s="29"/>
      <c r="CG11" s="30"/>
      <c r="CH11" s="31"/>
      <c r="CI11" s="57"/>
      <c r="CJ11" s="58"/>
      <c r="CK11" s="29"/>
      <c r="CL11" s="30"/>
      <c r="CM11" s="31"/>
      <c r="CN11" s="57"/>
      <c r="CO11" s="58"/>
      <c r="CP11" s="29"/>
      <c r="CQ11" s="30"/>
      <c r="CR11" s="31"/>
      <c r="CS11" s="57"/>
      <c r="CT11" s="58"/>
      <c r="CU11" s="29"/>
      <c r="CV11" s="30"/>
      <c r="CW11" s="31"/>
      <c r="CX11" s="57"/>
      <c r="CY11" s="58"/>
      <c r="CZ11" s="29"/>
      <c r="DA11" s="30"/>
      <c r="DB11" s="31"/>
      <c r="DC11" s="57"/>
      <c r="DD11" s="58"/>
      <c r="DE11" s="29"/>
      <c r="DF11" s="30"/>
      <c r="DG11" s="31"/>
      <c r="DH11" s="57"/>
      <c r="DI11" s="58"/>
      <c r="DJ11" s="29"/>
      <c r="DK11" s="30"/>
      <c r="DL11" s="31"/>
      <c r="DM11" s="57"/>
      <c r="DN11" s="58"/>
      <c r="DO11" s="29"/>
      <c r="DP11" s="30"/>
      <c r="DQ11" s="31"/>
      <c r="DR11" s="57"/>
      <c r="DS11" s="58"/>
      <c r="DT11" s="29"/>
      <c r="DU11" s="30"/>
      <c r="DV11" s="31"/>
      <c r="DW11" s="57"/>
      <c r="DX11" s="58"/>
      <c r="DY11" s="29"/>
      <c r="DZ11" s="30"/>
      <c r="EA11" s="31"/>
      <c r="EB11" s="57"/>
      <c r="EC11" s="58"/>
      <c r="ED11" s="29"/>
      <c r="EE11" s="30"/>
      <c r="EF11" s="31"/>
      <c r="EG11" s="57"/>
      <c r="EH11" s="58"/>
      <c r="EI11" s="29"/>
      <c r="EJ11" s="30"/>
      <c r="EK11" s="31"/>
      <c r="EL11" s="57"/>
      <c r="EM11" s="58"/>
      <c r="EN11" s="29"/>
      <c r="EO11" s="30"/>
      <c r="EP11" s="31"/>
      <c r="EQ11" s="57"/>
      <c r="ER11" s="58"/>
      <c r="ES11" s="29"/>
      <c r="ET11" s="30"/>
      <c r="EU11" s="31"/>
      <c r="EV11" s="57"/>
      <c r="EW11" s="58"/>
      <c r="EX11" s="29"/>
      <c r="EY11" s="30"/>
      <c r="EZ11" s="31"/>
      <c r="FA11" s="57"/>
      <c r="FB11" s="58"/>
      <c r="FC11" s="29"/>
      <c r="FD11" s="30"/>
      <c r="FE11" s="31"/>
      <c r="FF11" s="57"/>
      <c r="FG11" s="58"/>
      <c r="FH11" s="29"/>
      <c r="FI11" s="30"/>
      <c r="FJ11" s="31"/>
      <c r="FK11" s="57"/>
      <c r="FL11" s="58"/>
      <c r="FM11" s="29"/>
      <c r="FN11" s="30"/>
      <c r="FO11" s="31"/>
      <c r="FP11" s="57"/>
      <c r="FQ11" s="58"/>
      <c r="FR11" s="29"/>
      <c r="FS11" s="30"/>
      <c r="FT11" s="31"/>
      <c r="FU11" s="57"/>
      <c r="FV11" s="58"/>
      <c r="FW11" s="29"/>
      <c r="FX11" s="30"/>
      <c r="FY11" s="31"/>
      <c r="FZ11" s="57"/>
      <c r="GA11" s="58"/>
      <c r="GB11" s="29"/>
      <c r="GC11" s="30"/>
      <c r="GD11" s="31"/>
      <c r="GE11" s="57"/>
      <c r="GF11" s="58"/>
      <c r="GG11" s="29"/>
      <c r="GH11" s="30"/>
      <c r="GI11" s="31"/>
    </row>
    <row r="12" spans="1:191" s="2" customFormat="1">
      <c r="A12" s="26" t="s">
        <v>14</v>
      </c>
      <c r="B12" s="27">
        <v>1</v>
      </c>
      <c r="C12" s="28">
        <v>202584496.72</v>
      </c>
      <c r="D12" s="29">
        <f t="shared" si="0"/>
        <v>3.8196039080585907E-2</v>
      </c>
      <c r="E12" s="27">
        <v>1</v>
      </c>
      <c r="F12" s="28">
        <v>503940338.29000002</v>
      </c>
      <c r="G12" s="29">
        <f t="shared" si="1"/>
        <v>3.7170800437729475E-2</v>
      </c>
      <c r="H12" s="27">
        <v>1</v>
      </c>
      <c r="I12" s="28">
        <v>666229848.15999997</v>
      </c>
      <c r="J12" s="29">
        <f t="shared" si="2"/>
        <v>2.7504415625697075E-2</v>
      </c>
      <c r="K12" s="27">
        <v>2</v>
      </c>
      <c r="L12" s="28">
        <v>1293954787.55</v>
      </c>
      <c r="M12" s="29">
        <f t="shared" si="3"/>
        <v>2.7085085078694057E-2</v>
      </c>
      <c r="N12" s="27">
        <v>2</v>
      </c>
      <c r="O12" s="28">
        <v>926581032.36000001</v>
      </c>
      <c r="P12" s="29">
        <f t="shared" si="4"/>
        <v>2.0927457554893919E-2</v>
      </c>
      <c r="Q12" s="27">
        <v>2</v>
      </c>
      <c r="R12" s="28">
        <v>1697036781.4499998</v>
      </c>
      <c r="S12" s="29">
        <f t="shared" si="5"/>
        <v>1.9848921337578856E-2</v>
      </c>
      <c r="T12" s="48">
        <v>2</v>
      </c>
      <c r="U12" s="49">
        <v>2133058025.6700001</v>
      </c>
      <c r="V12" s="29">
        <f t="shared" si="6"/>
        <v>1.6461209627661892E-2</v>
      </c>
      <c r="W12" s="48">
        <v>2</v>
      </c>
      <c r="X12" s="49">
        <v>2082402269.8499999</v>
      </c>
      <c r="Y12" s="29">
        <f t="shared" si="7"/>
        <v>1.4044047155433751E-2</v>
      </c>
      <c r="Z12" s="48">
        <v>2</v>
      </c>
      <c r="AA12" s="49">
        <v>2507172211.7400002</v>
      </c>
      <c r="AB12" s="29">
        <f t="shared" si="8"/>
        <v>1.2560620096384489E-2</v>
      </c>
      <c r="AC12" s="48">
        <v>2</v>
      </c>
      <c r="AD12" s="49">
        <v>2341575402.4000001</v>
      </c>
      <c r="AE12" s="29">
        <f t="shared" si="9"/>
        <v>1.0946410079998633E-2</v>
      </c>
      <c r="AF12" s="48">
        <v>3</v>
      </c>
      <c r="AG12" s="49">
        <v>2628360642.1499996</v>
      </c>
      <c r="AH12" s="29">
        <f t="shared" si="10"/>
        <v>9.7007876220317115E-3</v>
      </c>
      <c r="AI12" s="48">
        <v>3</v>
      </c>
      <c r="AJ12" s="49">
        <v>2445047531.3499999</v>
      </c>
      <c r="AK12" s="29">
        <f t="shared" si="11"/>
        <v>8.8169325387144441E-3</v>
      </c>
      <c r="AL12" s="50">
        <v>7</v>
      </c>
      <c r="AM12" s="55">
        <v>2738754336.5000005</v>
      </c>
      <c r="AN12" s="33">
        <f t="shared" si="12"/>
        <v>8.1219057107766168E-3</v>
      </c>
      <c r="AO12" s="57">
        <v>7</v>
      </c>
      <c r="AP12" s="58">
        <v>3281456482.0500002</v>
      </c>
      <c r="AQ12" s="29">
        <f t="shared" si="13"/>
        <v>8.2630166402615224E-3</v>
      </c>
      <c r="AR12" s="57">
        <v>7</v>
      </c>
      <c r="AS12" s="58">
        <v>3143283280.04</v>
      </c>
      <c r="AT12" s="29">
        <v>8.2249698402694933E-3</v>
      </c>
      <c r="AU12" s="57">
        <v>7</v>
      </c>
      <c r="AV12" s="58">
        <v>3302341613.6099997</v>
      </c>
      <c r="AW12" s="29">
        <v>8.1255208680885999E-3</v>
      </c>
      <c r="AX12" s="69">
        <v>120080673.44999981</v>
      </c>
      <c r="AY12" s="70">
        <v>3.7734389387930681E-2</v>
      </c>
      <c r="AZ12" s="57">
        <v>7</v>
      </c>
      <c r="BA12" s="58">
        <v>3156795619.7200003</v>
      </c>
      <c r="BB12" s="29">
        <v>9.0897986642862368E-3</v>
      </c>
      <c r="BC12" s="69">
        <v>22437019.130000114</v>
      </c>
      <c r="BD12" s="70">
        <v>7.1584084621895694E-3</v>
      </c>
      <c r="BE12" s="57">
        <v>7</v>
      </c>
      <c r="BF12" s="58">
        <v>3834747142.3199997</v>
      </c>
      <c r="BG12" s="29">
        <v>1.0489913399132168E-2</v>
      </c>
      <c r="BH12" s="69">
        <v>189088836.32999945</v>
      </c>
      <c r="BI12" s="70">
        <v>5.1866856534337563E-2</v>
      </c>
      <c r="BJ12" s="57">
        <v>7</v>
      </c>
      <c r="BK12" s="58">
        <v>3428660246.1299996</v>
      </c>
      <c r="BL12" s="29">
        <v>1.0316338065681436E-2</v>
      </c>
      <c r="BM12" s="69">
        <v>9854904.1999993324</v>
      </c>
      <c r="BN12" s="70">
        <v>2.8825578570191406E-3</v>
      </c>
      <c r="BO12" s="57">
        <v>7</v>
      </c>
      <c r="BP12" s="58">
        <v>3330548668.0500002</v>
      </c>
      <c r="BQ12" s="29">
        <f>BP12/BP$32</f>
        <v>1.0329854674564817E-2</v>
      </c>
      <c r="BR12" s="30">
        <f>IF(BP12&lt;0,"Error",IF(AND(BK12=0,BP12&gt;0),"New Comer",BP12-BK12))</f>
        <v>-98111578.079999447</v>
      </c>
      <c r="BS12" s="31">
        <f>IF(AND(BK12=0,BP12=0),"-",IF(BK12=0,"",BR12/BK12))</f>
        <v>-2.8615135661440947E-2</v>
      </c>
      <c r="BT12" s="57">
        <v>7</v>
      </c>
      <c r="BU12" s="58">
        <v>3183171503.8800001</v>
      </c>
      <c r="BV12" s="29">
        <f>BU12/BU$32</f>
        <v>1.0253676545906575E-2</v>
      </c>
      <c r="BW12" s="30">
        <f>IF(BU12&lt;0,"Error",IF(AND(BP12=0,BU12&gt;0),"New Comer",BU12-BP12))</f>
        <v>-147377164.17000008</v>
      </c>
      <c r="BX12" s="31">
        <f>IF(AND(BP12=0,BU12=0),"-",IF(BP12=0,"",BW12/BP12))</f>
        <v>-4.42501157793583E-2</v>
      </c>
      <c r="BY12" s="57">
        <v>7</v>
      </c>
      <c r="BZ12" s="58">
        <v>3133589228.5</v>
      </c>
      <c r="CA12" s="29">
        <f>BZ12/BZ$32</f>
        <v>1.0287111439877705E-2</v>
      </c>
      <c r="CB12" s="30">
        <f>IF(BZ12&lt;0,"Error",IF(AND(BU12=0,BZ12&gt;0),"New Comer",BZ12-BU12))</f>
        <v>-49582275.380000114</v>
      </c>
      <c r="CC12" s="31">
        <f>IF(AND(BU12=0,BZ12=0),"-",IF(BU12=0,"",CB12/BU12))</f>
        <v>-1.5576375737079757E-2</v>
      </c>
      <c r="CD12" s="57">
        <v>7</v>
      </c>
      <c r="CE12" s="58">
        <v>3031448389.3200002</v>
      </c>
      <c r="CF12" s="29">
        <f>CE12/CE$32</f>
        <v>1.0204163324746314E-2</v>
      </c>
      <c r="CG12" s="30">
        <f>IF(CE12&lt;0,"Error",IF(AND(BZ12=0,CE12&gt;0),"New Comer",CE12-BZ12))</f>
        <v>-102140839.17999983</v>
      </c>
      <c r="CH12" s="31">
        <f>IF(AND(BZ12=0,CE12=0),"-",IF(BZ12=0,"",CG12/BZ12))</f>
        <v>-3.2595478134475539E-2</v>
      </c>
      <c r="CI12" s="57">
        <v>7</v>
      </c>
      <c r="CJ12" s="58">
        <v>3058457108.7700005</v>
      </c>
      <c r="CK12" s="29">
        <f>CJ12/CJ$32</f>
        <v>1.0421838672158332E-2</v>
      </c>
      <c r="CL12" s="30">
        <f>IF(CJ12&lt;0,"Error",IF(AND(CE12=0,CJ12&gt;0),"New Comer",CJ12-CE12))</f>
        <v>27008719.450000286</v>
      </c>
      <c r="CM12" s="31">
        <f>IF(AND(CE12=0,CJ12=0),"-",IF(CE12=0,"",CL12/CE12))</f>
        <v>8.9095099046230999E-3</v>
      </c>
      <c r="CN12" s="57">
        <v>7</v>
      </c>
      <c r="CO12" s="58">
        <v>2981247910.54</v>
      </c>
      <c r="CP12" s="29">
        <f>CO12/CO$32</f>
        <v>1.0420435883502409E-2</v>
      </c>
      <c r="CQ12" s="30">
        <f>IF(CO12&lt;0,"Error",IF(AND(CJ12=0,CO12&gt;0),"New Comer",CO12-CJ12))</f>
        <v>-77209198.230000496</v>
      </c>
      <c r="CR12" s="31">
        <f>IF(AND(CJ12=0,CO12=0),"-",IF(CJ12=0,"",CQ12/CJ12))</f>
        <v>-2.524449272432374E-2</v>
      </c>
      <c r="CS12" s="57">
        <v>7</v>
      </c>
      <c r="CT12" s="58">
        <v>3022562996.5600004</v>
      </c>
      <c r="CU12" s="29">
        <f>CT12/CT$32</f>
        <v>1.0344642765053404E-2</v>
      </c>
      <c r="CV12" s="30">
        <f>IF(CT12&lt;0,"Error",IF(AND(CO12=0,CT12&gt;0),"New Comer",CT12-CO12))</f>
        <v>41315086.020000458</v>
      </c>
      <c r="CW12" s="31">
        <f>IF(AND(CO12=0,CT12=0),"-",IF(CO12=0,"",CV12/CO12))</f>
        <v>1.3858319488940779E-2</v>
      </c>
      <c r="CX12" s="57">
        <v>7</v>
      </c>
      <c r="CY12" s="58">
        <v>3130580755.0700002</v>
      </c>
      <c r="CZ12" s="29">
        <f>CY12/CY$32</f>
        <v>1.0632867900609E-2</v>
      </c>
      <c r="DA12" s="30">
        <f>IF(CY12&lt;0,"Error",IF(AND(CT12=0,CY12&gt;0),"New Comer",CY12-CT12))</f>
        <v>108017758.50999975</v>
      </c>
      <c r="DB12" s="31">
        <f>IF(AND(CT12=0,CY12=0),"-",IF(CT12=0,"",DA12/CT12))</f>
        <v>3.5737140510532124E-2</v>
      </c>
      <c r="DC12" s="57">
        <v>7</v>
      </c>
      <c r="DD12" s="58">
        <v>3013567915.1300001</v>
      </c>
      <c r="DE12" s="29">
        <f>DD12/DD$32</f>
        <v>1.0734961226732252E-2</v>
      </c>
      <c r="DF12" s="30">
        <f>IF(DD12&lt;0,"Error",IF(AND(CY12=0,DD12&gt;0),"New Comer",DD12-CY12))</f>
        <v>-117012839.94000006</v>
      </c>
      <c r="DG12" s="31">
        <f>IF(AND(CY12=0,DD12=0),"-",IF(CY12=0,"",DF12/CY12))</f>
        <v>-3.7377358737830622E-2</v>
      </c>
      <c r="DH12" s="57">
        <v>7</v>
      </c>
      <c r="DI12" s="58">
        <v>2772813565.4299998</v>
      </c>
      <c r="DJ12" s="29">
        <f>DI12/DI$32</f>
        <v>1.0473663145445095E-2</v>
      </c>
      <c r="DK12" s="30">
        <f>IF(DI12&lt;0,"Error",IF(AND(DD12=0,DI12&gt;0),"New Comer",DI12-DD12))</f>
        <v>-240754349.70000029</v>
      </c>
      <c r="DL12" s="31">
        <f>IF(AND(DD12=0,DI12=0),"-",IF(DD12=0,"",DK12/DD12))</f>
        <v>-7.9890135706337503E-2</v>
      </c>
      <c r="DM12" s="57">
        <v>7</v>
      </c>
      <c r="DN12" s="58">
        <v>2683847926.5700002</v>
      </c>
      <c r="DO12" s="29">
        <f>DN12/DN$32</f>
        <v>1.0293485325900213E-2</v>
      </c>
      <c r="DP12" s="30">
        <f>IF(DN12&lt;0,"Error",IF(AND(DI12=0,DN12&gt;0),"New Comer",DN12-DI12))</f>
        <v>-88965638.859999657</v>
      </c>
      <c r="DQ12" s="31">
        <f>IF(AND(DI12=0,DN12=0),"-",IF(DI12=0,"",DP12/DI12))</f>
        <v>-3.2084969566355655E-2</v>
      </c>
      <c r="DR12" s="57">
        <v>7</v>
      </c>
      <c r="DS12" s="58">
        <v>2772153993.2300005</v>
      </c>
      <c r="DT12" s="29">
        <f>DS12/DS$32</f>
        <v>1.0445284227241933E-2</v>
      </c>
      <c r="DU12" s="30">
        <f>IF(DS12&lt;0,"Error",IF(AND(DN12=0,DS12&gt;0),"New Comer",DS12-DN12))</f>
        <v>88306066.660000324</v>
      </c>
      <c r="DV12" s="31">
        <f>IF(AND(DN12=0,DS12=0),"-",IF(DN12=0,"",DU12/DN12))</f>
        <v>3.2902783270904942E-2</v>
      </c>
      <c r="DW12" s="57">
        <v>7</v>
      </c>
      <c r="DX12" s="58">
        <v>2772153993.2300005</v>
      </c>
      <c r="DY12" s="29">
        <f>DX12/DX$32</f>
        <v>1.0445284227241933E-2</v>
      </c>
      <c r="DZ12" s="30">
        <f>IF(DX12&lt;0,"Error",IF(AND(DS12=0,DX12&gt;0),"New Comer",DX12-DS12))</f>
        <v>0</v>
      </c>
      <c r="EA12" s="31">
        <f>IF(AND(DS12=0,DX12=0),"-",IF(DS12=0,"",DZ12/DS12))</f>
        <v>0</v>
      </c>
      <c r="EB12" s="57">
        <v>7</v>
      </c>
      <c r="EC12" s="58">
        <v>2626891571.4400001</v>
      </c>
      <c r="ED12" s="29">
        <f>EC12/EC$32</f>
        <v>1.0552342707692048E-2</v>
      </c>
      <c r="EE12" s="30">
        <f>IF(EC12&lt;0,"Error",IF(AND(DX12=0,EC12&gt;0),"New Comer",EC12-DX12))</f>
        <v>-145262421.79000044</v>
      </c>
      <c r="EF12" s="31">
        <f>IF(AND(DX12=0,EC12=0),"-",IF(DX12=0,"",EE12/DX12))</f>
        <v>-5.2400560049965551E-2</v>
      </c>
      <c r="EG12" s="57">
        <v>7</v>
      </c>
      <c r="EH12" s="58">
        <v>2621432416.98</v>
      </c>
      <c r="EI12" s="29">
        <f>EH12/EH$32</f>
        <v>1.0468187523507836E-2</v>
      </c>
      <c r="EJ12" s="30">
        <f>IF(EH12&lt;0,"Error",IF(AND(EC12=0,EH12&gt;0),"New Comer",EH12-EC12))</f>
        <v>-5459154.4600000381</v>
      </c>
      <c r="EK12" s="31">
        <f>IF(AND(EC12=0,EH12=0),"-",IF(EC12=0,"",EJ12/EC12))</f>
        <v>-2.078180355578003E-3</v>
      </c>
      <c r="EL12" s="57">
        <v>7</v>
      </c>
      <c r="EM12" s="58">
        <v>2584603321.0100002</v>
      </c>
      <c r="EN12" s="29">
        <f>EM12/EM$32</f>
        <v>1.0366900073458821E-2</v>
      </c>
      <c r="EO12" s="30">
        <f>IF(EM12&lt;0,"Error",IF(AND(EH12=0,EM12&gt;0),"New Comer",EM12-EH12))</f>
        <v>-36829095.96999979</v>
      </c>
      <c r="EP12" s="31">
        <f>IF(AND(EH12=0,EM12=0),"-",IF(EH12=0,"",EO12/EH12))</f>
        <v>-1.4049225809310947E-2</v>
      </c>
      <c r="EQ12" s="57">
        <v>7</v>
      </c>
      <c r="ER12" s="58">
        <v>2560412117.2400002</v>
      </c>
      <c r="ES12" s="29">
        <f>ER12/ER$32</f>
        <v>1.0342994149024575E-2</v>
      </c>
      <c r="ET12" s="30">
        <f>IF(ER12&lt;0,"Error",IF(AND(EM12=0,ER12&gt;0),"New Comer",ER12-EM12))</f>
        <v>-24191203.769999981</v>
      </c>
      <c r="EU12" s="31">
        <f>IF(AND(EM12=0,ER12=0),"-",IF(EM12=0,"",ET12/EM12))</f>
        <v>-9.3597356210726543E-3</v>
      </c>
      <c r="EV12" s="57">
        <v>7</v>
      </c>
      <c r="EW12" s="58">
        <v>2468244943.5499992</v>
      </c>
      <c r="EX12" s="29">
        <f>EW12/EW$32</f>
        <v>1.0242596643909866E-2</v>
      </c>
      <c r="EY12" s="30">
        <f>IF(EW12&lt;0,"Error",IF(AND(ER12=0,EW12&gt;0),"New Comer",EW12-ER12))</f>
        <v>-92167173.690001011</v>
      </c>
      <c r="EZ12" s="31">
        <f>IF(AND(ER12=0,EW12=0),"-",IF(ER12=0,"",EY12/ER12))</f>
        <v>-3.5997007305742929E-2</v>
      </c>
      <c r="FA12" s="57">
        <v>7</v>
      </c>
      <c r="FB12" s="58">
        <v>2395439219.98</v>
      </c>
      <c r="FC12" s="29">
        <f>FB12/FB$32</f>
        <v>1.0375274139610612E-2</v>
      </c>
      <c r="FD12" s="30">
        <f>IF(FB12&lt;0,"Error",IF(AND(EW12=0,FB12&gt;0),"New Comer",FB12-EW12))</f>
        <v>-72805723.569999218</v>
      </c>
      <c r="FE12" s="31">
        <f>IF(AND(EW12=0,FB12=0),"-",IF(EW12=0,"",FD12/EW12))</f>
        <v>-2.9496960486135964E-2</v>
      </c>
      <c r="FF12" s="57">
        <v>7</v>
      </c>
      <c r="FG12" s="58">
        <v>2381991055.4299994</v>
      </c>
      <c r="FH12" s="29">
        <f>FG12/FG$32</f>
        <v>1.0325402301663497E-2</v>
      </c>
      <c r="FI12" s="30">
        <f>IF(FG12&lt;0,"Error",IF(AND(FB12=0,FG12&gt;0),"New Comer",FG12-FB12))</f>
        <v>-13448164.550000668</v>
      </c>
      <c r="FJ12" s="31">
        <f>IF(AND(FB12=0,FG12=0),"-",IF(FB12=0,"",FI12/FB12))</f>
        <v>-5.6140704543164947E-3</v>
      </c>
      <c r="FK12" s="57">
        <v>7</v>
      </c>
      <c r="FL12" s="58">
        <v>2433685184.6600003</v>
      </c>
      <c r="FM12" s="29">
        <f>FL12/FL$32</f>
        <v>1.0423347479606186E-2</v>
      </c>
      <c r="FN12" s="30">
        <f>IF(FL12&lt;0,"Error",IF(AND(FG12=0,FL12&gt;0),"New Comer",FL12-FG12))</f>
        <v>51694129.230000973</v>
      </c>
      <c r="FO12" s="31">
        <f>IF(AND(FG12=0,FL12=0),"-",IF(FG12=0,"",FN12/FG12))</f>
        <v>2.1702066895742014E-2</v>
      </c>
      <c r="FP12" s="57">
        <v>7</v>
      </c>
      <c r="FQ12" s="58">
        <v>2552069927.7999997</v>
      </c>
      <c r="FR12" s="29">
        <f>FQ12/FQ$32</f>
        <v>1.0403188151526525E-2</v>
      </c>
      <c r="FS12" s="30">
        <f>IF(FQ12&lt;0,"Error",IF(AND(FL12=0,FQ12&gt;0),"New Comer",FQ12-FL12))</f>
        <v>118384743.13999939</v>
      </c>
      <c r="FT12" s="31">
        <f>IF(AND(FL12=0,FQ12=0),"-",IF(FL12=0,"",FS12/FL12))</f>
        <v>4.8644230521762581E-2</v>
      </c>
      <c r="FU12" s="57">
        <v>7</v>
      </c>
      <c r="FV12" s="58">
        <v>2535499086.6499991</v>
      </c>
      <c r="FW12" s="29">
        <f>FV12/FV$32</f>
        <v>1.050228361033988E-2</v>
      </c>
      <c r="FX12" s="30">
        <f>IF(FV12&lt;0,"Error",IF(AND(FQ12=0,FV12&gt;0),"New Comer",FV12-FQ12))</f>
        <v>-16570841.150000572</v>
      </c>
      <c r="FY12" s="31">
        <f>IF(AND(FQ12=0,FV12=0),"-",IF(FQ12=0,"",FX12/FQ12))</f>
        <v>-6.4930983941671972E-3</v>
      </c>
      <c r="FZ12" s="57">
        <v>7</v>
      </c>
      <c r="GA12" s="58">
        <v>2425144529.0400004</v>
      </c>
      <c r="GB12" s="29">
        <f>GA12/GA$32</f>
        <v>1.0534264708397446E-2</v>
      </c>
      <c r="GC12" s="30">
        <f>IF(GA12&lt;0,"Error",IF(AND(FV12=0,GA12&gt;0),"New Comer",GA12-FV12))</f>
        <v>-110354557.6099987</v>
      </c>
      <c r="GD12" s="31">
        <f>IF(AND(FV12=0,GA12=0),"-",IF(FV12=0,"",GC12/FV12))</f>
        <v>-4.3523800971193988E-2</v>
      </c>
      <c r="GE12" s="57">
        <v>7</v>
      </c>
      <c r="GF12" s="58">
        <v>2324378810.8000002</v>
      </c>
      <c r="GG12" s="29">
        <f>GF12/GF$32</f>
        <v>1.0572061646443543E-2</v>
      </c>
      <c r="GH12" s="30">
        <f>IF(GF12&lt;0,"Error",IF(AND(GA12=0,GF12&gt;0),"New Comer",GF12-GA12))</f>
        <v>-100765718.24000025</v>
      </c>
      <c r="GI12" s="31">
        <f>IF(AND(GA12=0,GF12=0),"-",IF(GA12=0,"",GH12/GA12))</f>
        <v>-4.1550397113811859E-2</v>
      </c>
    </row>
    <row r="13" spans="1:191" s="2" customFormat="1">
      <c r="A13" s="26" t="s">
        <v>15</v>
      </c>
      <c r="B13" s="27">
        <v>2</v>
      </c>
      <c r="C13" s="28">
        <v>1277952277.73</v>
      </c>
      <c r="D13" s="29">
        <f t="shared" si="0"/>
        <v>0.24094990452682483</v>
      </c>
      <c r="E13" s="27">
        <v>3</v>
      </c>
      <c r="F13" s="28">
        <v>3727194817.8899999</v>
      </c>
      <c r="G13" s="29">
        <f t="shared" si="1"/>
        <v>0.27491908117226788</v>
      </c>
      <c r="H13" s="27">
        <v>3</v>
      </c>
      <c r="I13" s="28">
        <v>7104805810.9100008</v>
      </c>
      <c r="J13" s="29">
        <f t="shared" si="2"/>
        <v>0.29331248442685565</v>
      </c>
      <c r="K13" s="27">
        <v>6</v>
      </c>
      <c r="L13" s="28">
        <v>14584205206.930002</v>
      </c>
      <c r="M13" s="29">
        <f t="shared" si="3"/>
        <v>0.30527684787407466</v>
      </c>
      <c r="N13" s="27">
        <v>6</v>
      </c>
      <c r="O13" s="28">
        <v>15530758341.15</v>
      </c>
      <c r="P13" s="29">
        <f t="shared" si="4"/>
        <v>0.35077265196321561</v>
      </c>
      <c r="Q13" s="27">
        <v>6</v>
      </c>
      <c r="R13" s="28">
        <v>27701855461.100002</v>
      </c>
      <c r="S13" s="29">
        <f t="shared" si="5"/>
        <v>0.32400709045477666</v>
      </c>
      <c r="T13" s="48">
        <v>6</v>
      </c>
      <c r="U13" s="49">
        <v>38067509865.620003</v>
      </c>
      <c r="V13" s="29">
        <f t="shared" si="6"/>
        <v>0.29377412726699237</v>
      </c>
      <c r="W13" s="48">
        <v>6</v>
      </c>
      <c r="X13" s="49">
        <v>39509447939.880005</v>
      </c>
      <c r="Y13" s="29">
        <f t="shared" si="7"/>
        <v>0.26645790680625714</v>
      </c>
      <c r="Z13" s="48">
        <v>6</v>
      </c>
      <c r="AA13" s="49">
        <v>43110398063.220001</v>
      </c>
      <c r="AB13" s="29">
        <f t="shared" si="8"/>
        <v>0.21597771774130137</v>
      </c>
      <c r="AC13" s="48">
        <v>6</v>
      </c>
      <c r="AD13" s="49">
        <v>41692458797.039993</v>
      </c>
      <c r="AE13" s="29">
        <f t="shared" si="9"/>
        <v>0.19490414477709167</v>
      </c>
      <c r="AF13" s="48">
        <v>6</v>
      </c>
      <c r="AG13" s="49">
        <v>46578675135.290001</v>
      </c>
      <c r="AH13" s="29">
        <f t="shared" si="10"/>
        <v>0.17191317962874542</v>
      </c>
      <c r="AI13" s="48">
        <v>6</v>
      </c>
      <c r="AJ13" s="49">
        <v>42758892296.019997</v>
      </c>
      <c r="AK13" s="29">
        <f t="shared" si="11"/>
        <v>0.15419015948373335</v>
      </c>
      <c r="AL13" s="50">
        <v>6</v>
      </c>
      <c r="AM13" s="55">
        <v>45764138588.060509</v>
      </c>
      <c r="AN13" s="33">
        <f t="shared" si="12"/>
        <v>0.13571572068130291</v>
      </c>
      <c r="AO13" s="57">
        <v>6</v>
      </c>
      <c r="AP13" s="58">
        <v>48769152345.660004</v>
      </c>
      <c r="AQ13" s="29">
        <f t="shared" si="13"/>
        <v>0.12280532122488698</v>
      </c>
      <c r="AR13" s="57">
        <v>10</v>
      </c>
      <c r="AS13" s="58">
        <v>44523721370.669983</v>
      </c>
      <c r="AT13" s="29">
        <v>0.11650437864628693</v>
      </c>
      <c r="AU13" s="57">
        <v>10</v>
      </c>
      <c r="AV13" s="58">
        <v>49361109277.939995</v>
      </c>
      <c r="AW13" s="29">
        <v>0.12145464353442588</v>
      </c>
      <c r="AX13" s="69">
        <v>3371380761.0899887</v>
      </c>
      <c r="AY13" s="70">
        <v>7.330725511577571E-2</v>
      </c>
      <c r="AZ13" s="57">
        <v>10</v>
      </c>
      <c r="BA13" s="58">
        <v>43586163709.320007</v>
      </c>
      <c r="BB13" s="29">
        <v>0.12550367536986104</v>
      </c>
      <c r="BC13" s="69">
        <v>10625296.670005798</v>
      </c>
      <c r="BD13" s="70">
        <v>2.4383626816923664E-4</v>
      </c>
      <c r="BE13" s="57">
        <v>10</v>
      </c>
      <c r="BF13" s="58">
        <v>47035029825.340004</v>
      </c>
      <c r="BG13" s="29">
        <v>0.12866386525159912</v>
      </c>
      <c r="BH13" s="69">
        <v>1866558587.4499969</v>
      </c>
      <c r="BI13" s="70">
        <v>4.1324369328759047E-2</v>
      </c>
      <c r="BJ13" s="57">
        <v>10</v>
      </c>
      <c r="BK13" s="58">
        <v>41067480086.009995</v>
      </c>
      <c r="BL13" s="29">
        <v>0.12356605136105855</v>
      </c>
      <c r="BM13" s="69">
        <v>262528943.84999084</v>
      </c>
      <c r="BN13" s="70">
        <v>6.4337521918692809E-3</v>
      </c>
      <c r="BO13" s="57">
        <v>10</v>
      </c>
      <c r="BP13" s="58">
        <v>39311261479.740005</v>
      </c>
      <c r="BQ13" s="29">
        <f>BP13/BP$32</f>
        <v>0.12192574216226279</v>
      </c>
      <c r="BR13" s="30">
        <f>IF(BP13&lt;0,"Error",IF(AND(BK13=0,BP13&gt;0),"New Comer",BP13-BK13))</f>
        <v>-1756218606.269989</v>
      </c>
      <c r="BS13" s="31">
        <f>IF(AND(BK13=0,BP13=0),"-",IF(BK13=0,"",BR13/BK13))</f>
        <v>-4.2764216421164361E-2</v>
      </c>
      <c r="BT13" s="57">
        <v>10</v>
      </c>
      <c r="BU13" s="58">
        <v>37862138458.549995</v>
      </c>
      <c r="BV13" s="29">
        <f>BU13/BU$32</f>
        <v>0.12196204967815545</v>
      </c>
      <c r="BW13" s="30">
        <f>IF(BU13&lt;0,"Error",IF(AND(BP13=0,BU13&gt;0),"New Comer",BU13-BP13))</f>
        <v>-1449123021.1900101</v>
      </c>
      <c r="BX13" s="31">
        <f>IF(AND(BP13=0,BU13=0),"-",IF(BP13=0,"",BW13/BP13))</f>
        <v>-3.6862796222829182E-2</v>
      </c>
      <c r="BY13" s="57">
        <v>10</v>
      </c>
      <c r="BZ13" s="58">
        <v>37127772316.43</v>
      </c>
      <c r="CA13" s="29">
        <f>BZ13/BZ$32</f>
        <v>0.12188500262248773</v>
      </c>
      <c r="CB13" s="30">
        <f>IF(BZ13&lt;0,"Error",IF(AND(BU13=0,BZ13&gt;0),"New Comer",BZ13-BU13))</f>
        <v>-734366142.11999512</v>
      </c>
      <c r="CC13" s="31">
        <f>IF(AND(BU13=0,BZ13=0),"-",IF(BU13=0,"",CB13/BU13))</f>
        <v>-1.9395791469199522E-2</v>
      </c>
      <c r="CD13" s="57">
        <v>10</v>
      </c>
      <c r="CE13" s="58">
        <v>36113782216.549995</v>
      </c>
      <c r="CF13" s="29">
        <f>CE13/CE$32</f>
        <v>0.12156266071039978</v>
      </c>
      <c r="CG13" s="30">
        <f>IF(CE13&lt;0,"Error",IF(AND(BZ13=0,CE13&gt;0),"New Comer",CE13-BZ13))</f>
        <v>-1013990099.8800049</v>
      </c>
      <c r="CH13" s="31">
        <f>IF(AND(BZ13=0,CE13=0),"-",IF(BZ13=0,"",CG13/BZ13))</f>
        <v>-2.7310825202170506E-2</v>
      </c>
      <c r="CI13" s="57">
        <v>10</v>
      </c>
      <c r="CJ13" s="58">
        <v>35596740472.809998</v>
      </c>
      <c r="CK13" s="29">
        <f>CJ13/CJ$32</f>
        <v>0.12129759328601829</v>
      </c>
      <c r="CL13" s="30">
        <f>IF(CJ13&lt;0,"Error",IF(AND(CE13=0,CJ13&gt;0),"New Comer",CJ13-CE13))</f>
        <v>-517041743.73999786</v>
      </c>
      <c r="CM13" s="31">
        <f>IF(AND(CE13=0,CJ13=0),"-",IF(CE13=0,"",CL13/CE13))</f>
        <v>-1.4317020040704882E-2</v>
      </c>
      <c r="CN13" s="57">
        <v>10</v>
      </c>
      <c r="CO13" s="58">
        <v>34817788339.620003</v>
      </c>
      <c r="CP13" s="29">
        <f>CO13/CO$32</f>
        <v>0.12169955061960959</v>
      </c>
      <c r="CQ13" s="30">
        <f>IF(CO13&lt;0,"Error",IF(AND(CJ13=0,CO13&gt;0),"New Comer",CO13-CJ13))</f>
        <v>-778952133.18999481</v>
      </c>
      <c r="CR13" s="31">
        <f>IF(AND(CJ13=0,CO13=0),"-",IF(CJ13=0,"",CQ13/CJ13))</f>
        <v>-2.1882681471495542E-2</v>
      </c>
      <c r="CS13" s="57">
        <v>10</v>
      </c>
      <c r="CT13" s="58">
        <v>35723151123.029999</v>
      </c>
      <c r="CU13" s="29">
        <f>CT13/CT$32</f>
        <v>0.12226154995953478</v>
      </c>
      <c r="CV13" s="30">
        <f>IF(CT13&lt;0,"Error",IF(AND(CO13=0,CT13&gt;0),"New Comer",CT13-CO13))</f>
        <v>905362783.40999603</v>
      </c>
      <c r="CW13" s="31">
        <f>IF(AND(CO13=0,CT13=0),"-",IF(CO13=0,"",CV13/CO13))</f>
        <v>2.6002880325967224E-2</v>
      </c>
      <c r="CX13" s="57">
        <v>10</v>
      </c>
      <c r="CY13" s="58">
        <v>35838360096.460007</v>
      </c>
      <c r="CZ13" s="29">
        <f>CY13/CY$32</f>
        <v>0.12172327708300737</v>
      </c>
      <c r="DA13" s="30">
        <f>IF(CY13&lt;0,"Error",IF(AND(CT13=0,CY13&gt;0),"New Comer",CY13-CT13))</f>
        <v>115208973.43000793</v>
      </c>
      <c r="DB13" s="31">
        <f>IF(AND(CT13=0,CY13=0),"-",IF(CT13=0,"",DA13/CT13))</f>
        <v>3.2250506970460122E-3</v>
      </c>
      <c r="DC13" s="57">
        <v>10</v>
      </c>
      <c r="DD13" s="58">
        <v>34300020969.23</v>
      </c>
      <c r="DE13" s="29">
        <f>DD13/DD$32</f>
        <v>0.12218387159358357</v>
      </c>
      <c r="DF13" s="30">
        <f>IF(DD13&lt;0,"Error",IF(AND(CY13=0,DD13&gt;0),"New Comer",DD13-CY13))</f>
        <v>-1538339127.2300072</v>
      </c>
      <c r="DG13" s="31">
        <f>IF(AND(CY13=0,DD13=0),"-",IF(CY13=0,"",DF13/CY13))</f>
        <v>-4.292437274165229E-2</v>
      </c>
      <c r="DH13" s="57">
        <v>10</v>
      </c>
      <c r="DI13" s="58">
        <v>32866014382.629997</v>
      </c>
      <c r="DJ13" s="29">
        <f>DI13/DI$32</f>
        <v>0.12414378228261387</v>
      </c>
      <c r="DK13" s="30">
        <f>IF(DI13&lt;0,"Error",IF(AND(DD13=0,DI13&gt;0),"New Comer",DI13-DD13))</f>
        <v>-1434006586.6000023</v>
      </c>
      <c r="DL13" s="31">
        <f>IF(AND(DD13=0,DI13=0),"-",IF(DD13=0,"",DK13/DD13))</f>
        <v>-4.1807746645007207E-2</v>
      </c>
      <c r="DM13" s="57">
        <v>10</v>
      </c>
      <c r="DN13" s="58">
        <v>32567894381.840004</v>
      </c>
      <c r="DO13" s="29">
        <f>DN13/DN$32</f>
        <v>0.12490914242796775</v>
      </c>
      <c r="DP13" s="30">
        <f>IF(DN13&lt;0,"Error",IF(AND(DI13=0,DN13&gt;0),"New Comer",DN13-DI13))</f>
        <v>-298120000.78999329</v>
      </c>
      <c r="DQ13" s="31">
        <f>IF(AND(DI13=0,DN13=0),"-",IF(DI13=0,"",DP13/DI13))</f>
        <v>-9.0707682811564938E-3</v>
      </c>
      <c r="DR13" s="57">
        <v>10</v>
      </c>
      <c r="DS13" s="58">
        <v>33157276162.099991</v>
      </c>
      <c r="DT13" s="29">
        <f>DS13/DS$32</f>
        <v>0.12493431986826606</v>
      </c>
      <c r="DU13" s="30">
        <f>IF(DS13&lt;0,"Error",IF(AND(DN13=0,DS13&gt;0),"New Comer",DS13-DN13))</f>
        <v>589381780.25998688</v>
      </c>
      <c r="DV13" s="31">
        <f>IF(AND(DN13=0,DS13=0),"-",IF(DN13=0,"",DU13/DN13))</f>
        <v>1.8097018288926552E-2</v>
      </c>
      <c r="DW13" s="57">
        <v>10</v>
      </c>
      <c r="DX13" s="58">
        <v>33157276162.099991</v>
      </c>
      <c r="DY13" s="29">
        <f>DX13/DX$32</f>
        <v>0.12493431986826606</v>
      </c>
      <c r="DZ13" s="30">
        <f>IF(DX13&lt;0,"Error",IF(AND(DS13=0,DX13&gt;0),"New Comer",DX13-DS13))</f>
        <v>0</v>
      </c>
      <c r="EA13" s="31">
        <f>IF(AND(DS13=0,DX13=0),"-",IF(DS13=0,"",DZ13/DS13))</f>
        <v>0</v>
      </c>
      <c r="EB13" s="57">
        <v>10</v>
      </c>
      <c r="EC13" s="58">
        <v>31159874830.830002</v>
      </c>
      <c r="ED13" s="29">
        <f>EC13/EC$32</f>
        <v>0.12517063190524466</v>
      </c>
      <c r="EE13" s="30">
        <f>IF(EC13&lt;0,"Error",IF(AND(DX13=0,EC13&gt;0),"New Comer",EC13-DX13))</f>
        <v>-1997401331.269989</v>
      </c>
      <c r="EF13" s="31">
        <f>IF(AND(DX13=0,EC13=0),"-",IF(DX13=0,"",EE13/DX13))</f>
        <v>-6.0240211575433737E-2</v>
      </c>
      <c r="EG13" s="57">
        <v>10</v>
      </c>
      <c r="EH13" s="58">
        <v>31289898944.669998</v>
      </c>
      <c r="EI13" s="29">
        <f>EH13/EH$32</f>
        <v>0.12495020952009325</v>
      </c>
      <c r="EJ13" s="30">
        <f>IF(EH13&lt;0,"Error",IF(AND(EC13=0,EH13&gt;0),"New Comer",EH13-EC13))</f>
        <v>130024113.83999634</v>
      </c>
      <c r="EK13" s="31">
        <f>IF(AND(EC13=0,EH13=0),"-",IF(EC13=0,"",EJ13/EC13))</f>
        <v>4.1728060380829485E-3</v>
      </c>
      <c r="EL13" s="57">
        <v>10</v>
      </c>
      <c r="EM13" s="58">
        <v>31175259971.870007</v>
      </c>
      <c r="EN13" s="29">
        <f>EM13/EM$32</f>
        <v>0.12504464505840759</v>
      </c>
      <c r="EO13" s="30">
        <f>IF(EM13&lt;0,"Error",IF(AND(EH13=0,EM13&gt;0),"New Comer",EM13-EH13))</f>
        <v>-114638972.79999161</v>
      </c>
      <c r="EP13" s="31">
        <f>IF(AND(EH13=0,EM13=0),"-",IF(EH13=0,"",EO13/EH13))</f>
        <v>-3.6637693526178519E-3</v>
      </c>
      <c r="EQ13" s="57">
        <v>10</v>
      </c>
      <c r="ER13" s="58">
        <v>30762286060.34</v>
      </c>
      <c r="ES13" s="29">
        <f>ER13/ER$32</f>
        <v>0.1242667704118246</v>
      </c>
      <c r="ET13" s="30">
        <f>IF(ER13&lt;0,"Error",IF(AND(EM13=0,ER13&gt;0),"New Comer",ER13-EM13))</f>
        <v>-412973911.53000641</v>
      </c>
      <c r="EU13" s="31">
        <f>IF(AND(EM13=0,ER13=0),"-",IF(EM13=0,"",ET13/EM13))</f>
        <v>-1.3246847400876212E-2</v>
      </c>
      <c r="EV13" s="57">
        <v>10</v>
      </c>
      <c r="EW13" s="58">
        <v>30155547291.260002</v>
      </c>
      <c r="EX13" s="29">
        <f>EW13/EW$32</f>
        <v>0.1251379480338306</v>
      </c>
      <c r="EY13" s="30">
        <f>IF(EW13&lt;0,"Error",IF(AND(ER13=0,EW13&gt;0),"New Comer",EW13-ER13))</f>
        <v>-606738769.07999802</v>
      </c>
      <c r="EZ13" s="31">
        <f>IF(AND(ER13=0,EW13=0),"-",IF(ER13=0,"",EY13/ER13))</f>
        <v>-1.9723461640330772E-2</v>
      </c>
      <c r="FA13" s="57">
        <v>10</v>
      </c>
      <c r="FB13" s="58">
        <v>29177224712.799999</v>
      </c>
      <c r="FC13" s="29">
        <f>FB13/FB$32</f>
        <v>0.12637419580649972</v>
      </c>
      <c r="FD13" s="30">
        <f>IF(FB13&lt;0,"Error",IF(AND(EW13=0,FB13&gt;0),"New Comer",FB13-EW13))</f>
        <v>-978322578.4600029</v>
      </c>
      <c r="FE13" s="31">
        <f>IF(AND(EW13=0,FB13=0),"-",IF(EW13=0,"",FD13/EW13))</f>
        <v>-3.2442540969685886E-2</v>
      </c>
      <c r="FF13" s="57">
        <v>10</v>
      </c>
      <c r="FG13" s="58">
        <v>29623119705.350006</v>
      </c>
      <c r="FH13" s="29">
        <f>FG13/FG$32</f>
        <v>0.12840964607772559</v>
      </c>
      <c r="FI13" s="30">
        <f>IF(FG13&lt;0,"Error",IF(AND(FB13=0,FG13&gt;0),"New Comer",FG13-FB13))</f>
        <v>445894992.55000687</v>
      </c>
      <c r="FJ13" s="31">
        <f>IF(AND(FB13=0,FG13=0),"-",IF(FB13=0,"",FI13/FB13))</f>
        <v>1.5282296275231191E-2</v>
      </c>
      <c r="FK13" s="57">
        <v>10</v>
      </c>
      <c r="FL13" s="58">
        <v>30047690497.37001</v>
      </c>
      <c r="FM13" s="29">
        <f>FL13/FL$32</f>
        <v>0.12869270067792435</v>
      </c>
      <c r="FN13" s="30">
        <f>IF(FL13&lt;0,"Error",IF(AND(FG13=0,FL13&gt;0),"New Comer",FL13-FG13))</f>
        <v>424570792.02000427</v>
      </c>
      <c r="FO13" s="31">
        <f>IF(AND(FG13=0,FL13=0),"-",IF(FG13=0,"",FN13/FG13))</f>
        <v>1.4332413204383932E-2</v>
      </c>
      <c r="FP13" s="57">
        <v>10</v>
      </c>
      <c r="FQ13" s="58">
        <v>31268590423.389999</v>
      </c>
      <c r="FR13" s="29">
        <f>FQ13/FQ$32</f>
        <v>0.12746242799387708</v>
      </c>
      <c r="FS13" s="30">
        <f>IF(FQ13&lt;0,"Error",IF(AND(FL13=0,FQ13&gt;0),"New Comer",FQ13-FL13))</f>
        <v>1220899926.019989</v>
      </c>
      <c r="FT13" s="31">
        <f>IF(AND(FL13=0,FQ13=0),"-",IF(FL13=0,"",FS13/FL13))</f>
        <v>4.0632072076449637E-2</v>
      </c>
      <c r="FU13" s="57">
        <v>10</v>
      </c>
      <c r="FV13" s="58">
        <v>30807384267.979996</v>
      </c>
      <c r="FW13" s="29">
        <f>FV13/FV$32</f>
        <v>0.12760717942223088</v>
      </c>
      <c r="FX13" s="30">
        <f>IF(FV13&lt;0,"Error",IF(AND(FQ13=0,FV13&gt;0),"New Comer",FV13-FQ13))</f>
        <v>-461206155.41000366</v>
      </c>
      <c r="FY13" s="31">
        <f>IF(AND(FQ13=0,FV13=0),"-",IF(FQ13=0,"",FX13/FQ13))</f>
        <v>-1.4749822398933765E-2</v>
      </c>
      <c r="FZ13" s="57">
        <v>10</v>
      </c>
      <c r="GA13" s="58">
        <v>29705195075.929996</v>
      </c>
      <c r="GB13" s="29">
        <f>GA13/GA$32</f>
        <v>0.12903246977544142</v>
      </c>
      <c r="GC13" s="30">
        <f>IF(GA13&lt;0,"Error",IF(AND(FV13=0,GA13&gt;0),"New Comer",GA13-FV13))</f>
        <v>-1102189192.0499992</v>
      </c>
      <c r="GD13" s="31">
        <f>IF(AND(FV13=0,GA13=0),"-",IF(FV13=0,"",GC13/FV13))</f>
        <v>-3.5776785931013688E-2</v>
      </c>
      <c r="GE13" s="57">
        <v>10</v>
      </c>
      <c r="GF13" s="58">
        <v>28591594191.239994</v>
      </c>
      <c r="GG13" s="29">
        <f>GF13/GF$32</f>
        <v>0.13004424879258425</v>
      </c>
      <c r="GH13" s="30">
        <f>IF(GF13&lt;0,"Error",IF(AND(GA13=0,GF13&gt;0),"New Comer",GF13-GA13))</f>
        <v>-1113600884.6900024</v>
      </c>
      <c r="GI13" s="31">
        <f>IF(AND(GA13=0,GF13=0),"-",IF(GA13=0,"",GH13/GA13))</f>
        <v>-3.7488421868414154E-2</v>
      </c>
    </row>
    <row r="14" spans="1:191" s="2" customFormat="1">
      <c r="A14" s="26" t="s">
        <v>45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27"/>
      <c r="O14" s="28"/>
      <c r="P14" s="29"/>
      <c r="Q14" s="27"/>
      <c r="R14" s="28"/>
      <c r="S14" s="29"/>
      <c r="T14" s="48"/>
      <c r="U14" s="49"/>
      <c r="V14" s="29"/>
      <c r="W14" s="48"/>
      <c r="X14" s="49"/>
      <c r="Y14" s="29"/>
      <c r="Z14" s="48"/>
      <c r="AA14" s="49"/>
      <c r="AB14" s="29"/>
      <c r="AC14" s="48"/>
      <c r="AD14" s="49"/>
      <c r="AE14" s="29"/>
      <c r="AF14" s="48"/>
      <c r="AG14" s="49"/>
      <c r="AH14" s="29"/>
      <c r="AI14" s="48"/>
      <c r="AJ14" s="49"/>
      <c r="AK14" s="29"/>
      <c r="AL14" s="50"/>
      <c r="AM14" s="55"/>
      <c r="AN14" s="33"/>
      <c r="AO14" s="57"/>
      <c r="AP14" s="58"/>
      <c r="AQ14" s="29"/>
      <c r="AR14" s="57"/>
      <c r="AS14" s="58"/>
      <c r="AT14" s="29"/>
      <c r="AU14" s="57"/>
      <c r="AV14" s="58"/>
      <c r="AW14" s="29"/>
      <c r="AX14" s="69"/>
      <c r="AY14" s="70"/>
      <c r="AZ14" s="57"/>
      <c r="BA14" s="58"/>
      <c r="BB14" s="29"/>
      <c r="BC14" s="69"/>
      <c r="BD14" s="70"/>
      <c r="BE14" s="57"/>
      <c r="BF14" s="58"/>
      <c r="BG14" s="29"/>
      <c r="BH14" s="69"/>
      <c r="BI14" s="70"/>
      <c r="BJ14" s="57">
        <v>7</v>
      </c>
      <c r="BK14" s="58">
        <v>17386380535.799999</v>
      </c>
      <c r="BL14" s="29">
        <v>5.116820064655659E-2</v>
      </c>
      <c r="BM14" s="69">
        <v>99831594.75</v>
      </c>
      <c r="BN14" s="70">
        <v>5.7751026587459595E-3</v>
      </c>
      <c r="BO14" s="57">
        <v>7</v>
      </c>
      <c r="BP14" s="58">
        <v>16683434924.93</v>
      </c>
      <c r="BQ14" s="29">
        <v>5.116820064655659E-2</v>
      </c>
      <c r="BR14" s="30">
        <f>IF(BP14&lt;0,"Error",IF(AND(BK14=0,BP14&gt;0),"New Comer",BP14-BK14))</f>
        <v>-702945610.86999893</v>
      </c>
      <c r="BS14" s="31">
        <f>IF(AND(BK14=0,BP14=0),"-",IF(BK14=0,"",BR14/BK14))</f>
        <v>-4.0430819365915499E-2</v>
      </c>
      <c r="BT14" s="57">
        <v>7</v>
      </c>
      <c r="BU14" s="58">
        <v>16102100168.619999</v>
      </c>
      <c r="BV14" s="29">
        <v>5.116820064655659E-2</v>
      </c>
      <c r="BW14" s="30">
        <f>IF(BU14&lt;0,"Error",IF(AND(BP14=0,BU14&gt;0),"New Comer",BU14-BP14))</f>
        <v>-581334756.31000137</v>
      </c>
      <c r="BX14" s="31">
        <f>IF(AND(BP14=0,BU14=0),"-",IF(BP14=0,"",BW14/BP14))</f>
        <v>-3.4845027952925621E-2</v>
      </c>
      <c r="BY14" s="57">
        <v>7</v>
      </c>
      <c r="BZ14" s="58">
        <v>16117522971.059999</v>
      </c>
      <c r="CA14" s="29">
        <v>5.116820064655659E-2</v>
      </c>
      <c r="CB14" s="30">
        <f>IF(BZ14&lt;0,"Error",IF(AND(BU14=0,BZ14&gt;0),"New Comer",BZ14-BU14))</f>
        <v>15422802.440000534</v>
      </c>
      <c r="CC14" s="31">
        <f>IF(AND(BU14=0,BZ14=0),"-",IF(BU14=0,"",CB14/BU14))</f>
        <v>9.5781309757696762E-4</v>
      </c>
      <c r="CD14" s="57">
        <v>7</v>
      </c>
      <c r="CE14" s="58">
        <v>15363925790.099998</v>
      </c>
      <c r="CF14" s="29">
        <v>5.116820064655659E-2</v>
      </c>
      <c r="CG14" s="30">
        <f>IF(CE14&lt;0,"Error",IF(AND(BZ14=0,CE14&gt;0),"New Comer",CE14-BZ14))</f>
        <v>-753597180.96000099</v>
      </c>
      <c r="CH14" s="31">
        <f>IF(AND(BZ14=0,CE14=0),"-",IF(BZ14=0,"",CG14/BZ14))</f>
        <v>-4.6756389447257553E-2</v>
      </c>
      <c r="CI14" s="57">
        <v>7</v>
      </c>
      <c r="CJ14" s="58">
        <v>15403968269.370001</v>
      </c>
      <c r="CK14" s="29">
        <v>5.116820064655659E-2</v>
      </c>
      <c r="CL14" s="30">
        <f>IF(CJ14&lt;0,"Error",IF(AND(CE14=0,CJ14&gt;0),"New Comer",CJ14-CE14))</f>
        <v>40042479.270002365</v>
      </c>
      <c r="CM14" s="31">
        <f>IF(AND(CE14=0,CJ14=0),"-",IF(CE14=0,"",CL14/CE14))</f>
        <v>2.6062661208507269E-3</v>
      </c>
      <c r="CN14" s="57">
        <v>7</v>
      </c>
      <c r="CO14" s="58">
        <v>15214455376.000002</v>
      </c>
      <c r="CP14" s="29">
        <v>5.116820064655659E-2</v>
      </c>
      <c r="CQ14" s="30">
        <f>IF(CO14&lt;0,"Error",IF(AND(CJ14=0,CO14&gt;0),"New Comer",CO14-CJ14))</f>
        <v>-189512893.36999893</v>
      </c>
      <c r="CR14" s="31">
        <f>IF(AND(CJ14=0,CO14=0),"-",IF(CJ14=0,"",CQ14/CJ14))</f>
        <v>-1.2302861837675658E-2</v>
      </c>
      <c r="CS14" s="57">
        <v>7</v>
      </c>
      <c r="CT14" s="58">
        <v>15637172895.470001</v>
      </c>
      <c r="CU14" s="29">
        <v>5.116820064655659E-2</v>
      </c>
      <c r="CV14" s="30">
        <f>IF(CT14&lt;0,"Error",IF(AND(CO14=0,CT14&gt;0),"New Comer",CT14-CO14))</f>
        <v>422717519.46999931</v>
      </c>
      <c r="CW14" s="31">
        <f>IF(AND(CO14=0,CT14=0),"-",IF(CO14=0,"",CV14/CO14))</f>
        <v>2.7783940274116799E-2</v>
      </c>
      <c r="CX14" s="57">
        <v>7</v>
      </c>
      <c r="CY14" s="58">
        <v>15595691068.629999</v>
      </c>
      <c r="CZ14" s="29">
        <v>5.116820064655659E-2</v>
      </c>
      <c r="DA14" s="30">
        <f>IF(CY14&lt;0,"Error",IF(AND(CT14=0,CY14&gt;0),"New Comer",CY14-CT14))</f>
        <v>-41481826.84000206</v>
      </c>
      <c r="DB14" s="31">
        <f>IF(AND(CT14=0,CY14=0),"-",IF(CT14=0,"",DA14/CT14))</f>
        <v>-2.6527702364932669E-3</v>
      </c>
      <c r="DC14" s="57">
        <v>7</v>
      </c>
      <c r="DD14" s="58">
        <v>14769229101.610001</v>
      </c>
      <c r="DE14" s="29">
        <v>5.116820064655659E-2</v>
      </c>
      <c r="DF14" s="30">
        <f>IF(DD14&lt;0,"Error",IF(AND(CY14=0,DD14&gt;0),"New Comer",DD14-CY14))</f>
        <v>-826461967.01999855</v>
      </c>
      <c r="DG14" s="31">
        <f>IF(AND(CY14=0,DD14=0),"-",IF(CY14=0,"",DF14/CY14))</f>
        <v>-5.2992968595177423E-2</v>
      </c>
      <c r="DH14" s="57">
        <v>7</v>
      </c>
      <c r="DI14" s="58">
        <v>14025990562.570002</v>
      </c>
      <c r="DJ14" s="29">
        <v>5.116820064655659E-2</v>
      </c>
      <c r="DK14" s="30">
        <f>IF(DI14&lt;0,"Error",IF(AND(DD14=0,DI14&gt;0),"New Comer",DI14-DD14))</f>
        <v>-743238539.03999901</v>
      </c>
      <c r="DL14" s="31">
        <f>IF(AND(DD14=0,DI14=0),"-",IF(DD14=0,"",DK14/DD14))</f>
        <v>-5.0323448429612228E-2</v>
      </c>
      <c r="DM14" s="57">
        <v>7</v>
      </c>
      <c r="DN14" s="58">
        <v>13870743775.77</v>
      </c>
      <c r="DO14" s="29">
        <v>5.116820064655659E-2</v>
      </c>
      <c r="DP14" s="30">
        <f>IF(DN14&lt;0,"Error",IF(AND(DI14=0,DN14&gt;0),"New Comer",DN14-DI14))</f>
        <v>-155246786.80000114</v>
      </c>
      <c r="DQ14" s="31">
        <f>IF(AND(DI14=0,DN14=0),"-",IF(DI14=0,"",DP14/DI14))</f>
        <v>-1.1068507860991677E-2</v>
      </c>
      <c r="DR14" s="57">
        <v>7</v>
      </c>
      <c r="DS14" s="58">
        <v>14196905005.77</v>
      </c>
      <c r="DT14" s="29">
        <v>5.116820064655659E-2</v>
      </c>
      <c r="DU14" s="30">
        <f>IF(DS14&lt;0,"Error",IF(AND(DN14=0,DS14&gt;0),"New Comer",DS14-DN14))</f>
        <v>326161230</v>
      </c>
      <c r="DV14" s="31">
        <f>IF(AND(DN14=0,DS14=0),"-",IF(DN14=0,"",DU14/DN14))</f>
        <v>2.3514328811246026E-2</v>
      </c>
      <c r="DW14" s="57">
        <v>7</v>
      </c>
      <c r="DX14" s="58">
        <v>14196905005.77</v>
      </c>
      <c r="DY14" s="29">
        <v>5.116820064655659E-2</v>
      </c>
      <c r="DZ14" s="30">
        <f>IF(DX14&lt;0,"Error",IF(AND(DS14=0,DX14&gt;0),"New Comer",DX14-DS14))</f>
        <v>0</v>
      </c>
      <c r="EA14" s="31">
        <f>IF(AND(DS14=0,DX14=0),"-",IF(DS14=0,"",DZ14/DS14))</f>
        <v>0</v>
      </c>
      <c r="EB14" s="57">
        <v>7</v>
      </c>
      <c r="EC14" s="58">
        <v>13271171860.889999</v>
      </c>
      <c r="ED14" s="29">
        <v>5.116820064655659E-2</v>
      </c>
      <c r="EE14" s="30">
        <f>IF(EC14&lt;0,"Error",IF(AND(DX14=0,EC14&gt;0),"New Comer",EC14-DX14))</f>
        <v>-925733144.88000107</v>
      </c>
      <c r="EF14" s="31">
        <f>IF(AND(DX14=0,EC14=0),"-",IF(DX14=0,"",EE14/DX14))</f>
        <v>-6.5206687267665625E-2</v>
      </c>
      <c r="EG14" s="57">
        <v>7</v>
      </c>
      <c r="EH14" s="58">
        <v>13347045754.43</v>
      </c>
      <c r="EI14" s="29">
        <v>5.116820064655659E-2</v>
      </c>
      <c r="EJ14" s="30">
        <f>IF(EH14&lt;0,"Error",IF(AND(EC14=0,EH14&gt;0),"New Comer",EH14-EC14))</f>
        <v>75873893.540000916</v>
      </c>
      <c r="EK14" s="31">
        <f>IF(AND(EC14=0,EH14=0),"-",IF(EC14=0,"",EJ14/EC14))</f>
        <v>5.7171962156258756E-3</v>
      </c>
      <c r="EL14" s="57">
        <v>7</v>
      </c>
      <c r="EM14" s="58">
        <v>13291059950.620001</v>
      </c>
      <c r="EN14" s="29">
        <v>5.116820064655659E-2</v>
      </c>
      <c r="EO14" s="30">
        <f>IF(EM14&lt;0,"Error",IF(AND(EH14=0,EM14&gt;0),"New Comer",EM14-EH14))</f>
        <v>-55985803.809999466</v>
      </c>
      <c r="EP14" s="31">
        <f>IF(AND(EH14=0,EM14=0),"-",IF(EH14=0,"",EO14/EH14))</f>
        <v>-4.1946214046218646E-3</v>
      </c>
      <c r="EQ14" s="57">
        <v>7</v>
      </c>
      <c r="ER14" s="58">
        <v>13181664601.439999</v>
      </c>
      <c r="ES14" s="29">
        <v>5.116820064655659E-2</v>
      </c>
      <c r="ET14" s="30">
        <f>IF(ER14&lt;0,"Error",IF(AND(EM14=0,ER14&gt;0),"New Comer",ER14-EM14))</f>
        <v>-109395349.18000221</v>
      </c>
      <c r="EU14" s="31">
        <f>IF(AND(EM14=0,ER14=0),"-",IF(EM14=0,"",ET14/EM14))</f>
        <v>-8.2307468017175818E-3</v>
      </c>
      <c r="EV14" s="57">
        <v>7</v>
      </c>
      <c r="EW14" s="58">
        <v>12918793898.060001</v>
      </c>
      <c r="EX14" s="29">
        <v>5.116820064655659E-2</v>
      </c>
      <c r="EY14" s="30">
        <f>IF(EW14&lt;0,"Error",IF(AND(ER14=0,EW14&gt;0),"New Comer",EW14-ER14))</f>
        <v>-262870703.37999725</v>
      </c>
      <c r="EZ14" s="31">
        <f>IF(AND(ER14=0,EW14=0),"-",IF(ER14=0,"",EY14/ER14))</f>
        <v>-1.994214777330024E-2</v>
      </c>
      <c r="FA14" s="57">
        <v>7</v>
      </c>
      <c r="FB14" s="58">
        <v>12588837553.640001</v>
      </c>
      <c r="FC14" s="29">
        <v>5.116820064655659E-2</v>
      </c>
      <c r="FD14" s="30">
        <f>IF(FB14&lt;0,"Error",IF(AND(EW14=0,FB14&gt;0),"New Comer",FB14-EW14))</f>
        <v>-329956344.42000008</v>
      </c>
      <c r="FE14" s="31">
        <f>IF(AND(EW14=0,FB14=0),"-",IF(EW14=0,"",FD14/EW14))</f>
        <v>-2.5540801023967819E-2</v>
      </c>
      <c r="FF14" s="57">
        <v>7</v>
      </c>
      <c r="FG14" s="58">
        <v>12713150292.280001</v>
      </c>
      <c r="FH14" s="29">
        <v>5.116820064655659E-2</v>
      </c>
      <c r="FI14" s="30">
        <f>IF(FG14&lt;0,"Error",IF(AND(FB14=0,FG14&gt;0),"New Comer",FG14-FB14))</f>
        <v>124312738.63999939</v>
      </c>
      <c r="FJ14" s="31">
        <f>IF(AND(FB14=0,FG14=0),"-",IF(FB14=0,"",FI14/FB14))</f>
        <v>9.8748385711002334E-3</v>
      </c>
      <c r="FK14" s="57">
        <v>7</v>
      </c>
      <c r="FL14" s="58">
        <v>12983688962.83</v>
      </c>
      <c r="FM14" s="29">
        <v>5.116820064655659E-2</v>
      </c>
      <c r="FN14" s="30">
        <f>IF(FL14&lt;0,"Error",IF(AND(FG14=0,FL14&gt;0),"New Comer",FL14-FG14))</f>
        <v>270538670.54999924</v>
      </c>
      <c r="FO14" s="31">
        <f>IF(AND(FG14=0,FL14=0),"-",IF(FG14=0,"",FN14/FG14))</f>
        <v>2.1280222787445732E-2</v>
      </c>
      <c r="FP14" s="57">
        <v>7</v>
      </c>
      <c r="FQ14" s="58">
        <v>13615534373.91</v>
      </c>
      <c r="FR14" s="29">
        <v>5.116820064655659E-2</v>
      </c>
      <c r="FS14" s="30">
        <f>IF(FQ14&lt;0,"Error",IF(AND(FL14=0,FQ14&gt;0),"New Comer",FQ14-FL14))</f>
        <v>631845411.07999992</v>
      </c>
      <c r="FT14" s="31">
        <f>IF(AND(FL14=0,FQ14=0),"-",IF(FL14=0,"",FS14/FL14))</f>
        <v>4.8664552338619736E-2</v>
      </c>
      <c r="FU14" s="57">
        <v>7</v>
      </c>
      <c r="FV14" s="58">
        <v>13705745418.42</v>
      </c>
      <c r="FW14" s="29">
        <v>5.116820064655659E-2</v>
      </c>
      <c r="FX14" s="30">
        <f>IF(FV14&lt;0,"Error",IF(AND(FQ14=0,FV14&gt;0),"New Comer",FV14-FQ14))</f>
        <v>90211044.510000229</v>
      </c>
      <c r="FY14" s="31">
        <f>IF(AND(FQ14=0,FV14=0),"-",IF(FQ14=0,"",FX14/FQ14))</f>
        <v>6.6255970594045911E-3</v>
      </c>
      <c r="FZ14" s="57">
        <v>7</v>
      </c>
      <c r="GA14" s="58">
        <v>13280330739.829998</v>
      </c>
      <c r="GB14" s="29">
        <v>5.116820064655659E-2</v>
      </c>
      <c r="GC14" s="30">
        <f>IF(GA14&lt;0,"Error",IF(AND(FV14=0,GA14&gt;0),"New Comer",GA14-FV14))</f>
        <v>-425414678.59000206</v>
      </c>
      <c r="GD14" s="31">
        <f>IF(AND(FV14=0,GA14=0),"-",IF(FV14=0,"",GC14/FV14))</f>
        <v>-3.1039149320420102E-2</v>
      </c>
      <c r="GE14" s="57">
        <v>7</v>
      </c>
      <c r="GF14" s="58">
        <v>12838678171.750002</v>
      </c>
      <c r="GG14" s="29">
        <v>5.116820064655659E-2</v>
      </c>
      <c r="GH14" s="30">
        <f>IF(GF14&lt;0,"Error",IF(AND(GA14=0,GF14&gt;0),"New Comer",GF14-GA14))</f>
        <v>-441652568.07999611</v>
      </c>
      <c r="GI14" s="31">
        <f>IF(AND(GA14=0,GF14=0),"-",IF(GA14=0,"",GH14/GA14))</f>
        <v>-3.325614224014798E-2</v>
      </c>
    </row>
    <row r="15" spans="1:191" s="2" customFormat="1" ht="21" hidden="1" customHeight="1">
      <c r="A15" s="72" t="s">
        <v>16</v>
      </c>
      <c r="B15" s="27">
        <v>2</v>
      </c>
      <c r="C15" s="28">
        <v>319680245.32000005</v>
      </c>
      <c r="D15" s="29">
        <f>C15/C$32</f>
        <v>6.027370969265556E-2</v>
      </c>
      <c r="E15" s="27">
        <v>2</v>
      </c>
      <c r="F15" s="28">
        <v>604070571.5</v>
      </c>
      <c r="G15" s="29">
        <f>F15/F$32</f>
        <v>4.4556438446112893E-2</v>
      </c>
      <c r="H15" s="27">
        <v>2</v>
      </c>
      <c r="I15" s="28">
        <v>794195346.33999991</v>
      </c>
      <c r="J15" s="29">
        <f>I15/I$32</f>
        <v>3.278730149070689E-2</v>
      </c>
      <c r="K15" s="27">
        <v>2</v>
      </c>
      <c r="L15" s="28">
        <v>1245508905.8099999</v>
      </c>
      <c r="M15" s="29">
        <f>L15/L$32</f>
        <v>2.6071015003552772E-2</v>
      </c>
      <c r="N15" s="27">
        <v>2</v>
      </c>
      <c r="O15" s="28">
        <v>922101458.99000001</v>
      </c>
      <c r="P15" s="29">
        <f>O15/O$32</f>
        <v>2.0826283369052949E-2</v>
      </c>
      <c r="Q15" s="27">
        <v>2</v>
      </c>
      <c r="R15" s="28">
        <v>1492620206.9300001</v>
      </c>
      <c r="S15" s="29">
        <f>R15/R$32</f>
        <v>1.7458019412472676E-2</v>
      </c>
      <c r="T15" s="48">
        <v>2</v>
      </c>
      <c r="U15" s="49">
        <v>2084799916.0700002</v>
      </c>
      <c r="V15" s="29">
        <f>U15/U$32</f>
        <v>1.6088792727230523E-2</v>
      </c>
      <c r="W15" s="48">
        <v>2</v>
      </c>
      <c r="X15" s="49">
        <v>2506873642.0299997</v>
      </c>
      <c r="Y15" s="29">
        <f>X15/X$32</f>
        <v>1.6906748590856693E-2</v>
      </c>
      <c r="Z15" s="48">
        <v>2</v>
      </c>
      <c r="AA15" s="49">
        <v>3521953771.2400002</v>
      </c>
      <c r="AB15" s="29">
        <f>AA15/AA$32</f>
        <v>1.7644549150005441E-2</v>
      </c>
      <c r="AC15" s="48">
        <v>2</v>
      </c>
      <c r="AD15" s="49">
        <v>4055449668.8299999</v>
      </c>
      <c r="AE15" s="29">
        <f>AD15/AD$32</f>
        <v>1.8958439300441735E-2</v>
      </c>
      <c r="AF15" s="48">
        <v>2</v>
      </c>
      <c r="AG15" s="49">
        <v>5226411365.3400002</v>
      </c>
      <c r="AH15" s="29">
        <f t="shared" ref="AH15:AH26" si="14">AG15/AG$32</f>
        <v>1.9289707001191158E-2</v>
      </c>
      <c r="AI15" s="48">
        <v>2</v>
      </c>
      <c r="AJ15" s="49">
        <v>5286916544.4400005</v>
      </c>
      <c r="AK15" s="29">
        <f t="shared" ref="AK15:AK28" si="15">AJ15/AJ$32</f>
        <v>1.9064818132350687E-2</v>
      </c>
      <c r="AL15" s="50">
        <v>4</v>
      </c>
      <c r="AM15" s="55">
        <v>6396758064.7799997</v>
      </c>
      <c r="AN15" s="33">
        <f t="shared" ref="AN15:AN28" si="16">AM15/AM$32</f>
        <v>1.8969889034730899E-2</v>
      </c>
      <c r="AO15" s="57">
        <v>4</v>
      </c>
      <c r="AP15" s="58">
        <v>7604954381.5599995</v>
      </c>
      <c r="AQ15" s="29">
        <f t="shared" ref="AQ15:AQ28" si="17">AP15/AP$32</f>
        <v>1.9149991763414323E-2</v>
      </c>
      <c r="AR15" s="57">
        <v>4</v>
      </c>
      <c r="AS15" s="58">
        <v>7108008190.9499998</v>
      </c>
      <c r="AT15" s="29">
        <v>1.8599390441897522E-2</v>
      </c>
      <c r="AU15" s="57">
        <v>4</v>
      </c>
      <c r="AV15" s="58">
        <v>7619667872.3800001</v>
      </c>
      <c r="AW15" s="29">
        <v>1.8748445057822496E-2</v>
      </c>
      <c r="AX15" s="69">
        <v>381797067.13000011</v>
      </c>
      <c r="AY15" s="70">
        <v>5.2749914636920997E-2</v>
      </c>
      <c r="AZ15" s="57">
        <v>4</v>
      </c>
      <c r="BA15" s="58">
        <v>6358853574.8499994</v>
      </c>
      <c r="BB15" s="29">
        <v>1.8309927437174429E-2</v>
      </c>
      <c r="BC15" s="69">
        <v>-66238257.300000191</v>
      </c>
      <c r="BD15" s="70">
        <v>-1.0309309038752709E-2</v>
      </c>
      <c r="BE15" s="57">
        <v>4</v>
      </c>
      <c r="BF15" s="58">
        <v>6871589589.5799999</v>
      </c>
      <c r="BG15" s="29">
        <v>1.879716628863903E-2</v>
      </c>
      <c r="BH15" s="69">
        <v>311350070.86999989</v>
      </c>
      <c r="BI15" s="70">
        <v>4.7460168181667782E-2</v>
      </c>
      <c r="BJ15" s="57"/>
      <c r="BK15" s="58"/>
      <c r="BL15" s="29"/>
      <c r="BM15" s="69"/>
      <c r="BN15" s="70"/>
      <c r="BO15" s="57"/>
      <c r="BP15" s="58"/>
      <c r="BQ15" s="29"/>
      <c r="BR15" s="30"/>
      <c r="BS15" s="31"/>
      <c r="BT15" s="57"/>
      <c r="BU15" s="58"/>
      <c r="BV15" s="29"/>
      <c r="BW15" s="30"/>
      <c r="BX15" s="31"/>
      <c r="BY15" s="57"/>
      <c r="BZ15" s="58"/>
      <c r="CA15" s="29"/>
      <c r="CB15" s="30"/>
      <c r="CC15" s="31"/>
      <c r="CD15" s="57"/>
      <c r="CE15" s="58"/>
      <c r="CF15" s="29"/>
      <c r="CG15" s="30"/>
      <c r="CH15" s="31"/>
      <c r="CI15" s="57"/>
      <c r="CJ15" s="58"/>
      <c r="CK15" s="29"/>
      <c r="CL15" s="30"/>
      <c r="CM15" s="31"/>
      <c r="CN15" s="57"/>
      <c r="CO15" s="58"/>
      <c r="CP15" s="29"/>
      <c r="CQ15" s="30"/>
      <c r="CR15" s="31"/>
      <c r="CS15" s="57"/>
      <c r="CT15" s="58"/>
      <c r="CU15" s="29"/>
      <c r="CV15" s="30"/>
      <c r="CW15" s="31"/>
      <c r="CX15" s="57"/>
      <c r="CY15" s="58"/>
      <c r="CZ15" s="29"/>
      <c r="DA15" s="30"/>
      <c r="DB15" s="31"/>
      <c r="DC15" s="57"/>
      <c r="DD15" s="58"/>
      <c r="DE15" s="29"/>
      <c r="DF15" s="30"/>
      <c r="DG15" s="31"/>
      <c r="DH15" s="57"/>
      <c r="DI15" s="58"/>
      <c r="DJ15" s="29"/>
      <c r="DK15" s="30"/>
      <c r="DL15" s="31"/>
      <c r="DM15" s="57"/>
      <c r="DN15" s="58"/>
      <c r="DO15" s="29"/>
      <c r="DP15" s="30"/>
      <c r="DQ15" s="31"/>
      <c r="DR15" s="57"/>
      <c r="DS15" s="58"/>
      <c r="DT15" s="29"/>
      <c r="DU15" s="30"/>
      <c r="DV15" s="31"/>
      <c r="DW15" s="57"/>
      <c r="DX15" s="58"/>
      <c r="DY15" s="29"/>
      <c r="DZ15" s="30"/>
      <c r="EA15" s="31"/>
      <c r="EB15" s="57"/>
      <c r="EC15" s="58"/>
      <c r="ED15" s="29"/>
      <c r="EE15" s="30"/>
      <c r="EF15" s="31"/>
      <c r="EG15" s="57"/>
      <c r="EH15" s="58"/>
      <c r="EI15" s="29"/>
      <c r="EJ15" s="30"/>
      <c r="EK15" s="31"/>
      <c r="EL15" s="57"/>
      <c r="EM15" s="58"/>
      <c r="EN15" s="29"/>
      <c r="EO15" s="30"/>
      <c r="EP15" s="31"/>
      <c r="EQ15" s="57"/>
      <c r="ER15" s="58"/>
      <c r="ES15" s="29"/>
      <c r="ET15" s="30"/>
      <c r="EU15" s="31"/>
      <c r="EV15" s="57"/>
      <c r="EW15" s="58"/>
      <c r="EX15" s="29"/>
      <c r="EY15" s="30"/>
      <c r="EZ15" s="31"/>
      <c r="FA15" s="57"/>
      <c r="FB15" s="58"/>
      <c r="FC15" s="29"/>
      <c r="FD15" s="30"/>
      <c r="FE15" s="31"/>
      <c r="FF15" s="57"/>
      <c r="FG15" s="58"/>
      <c r="FH15" s="29"/>
      <c r="FI15" s="30"/>
      <c r="FJ15" s="31"/>
      <c r="FK15" s="57"/>
      <c r="FL15" s="58"/>
      <c r="FM15" s="29"/>
      <c r="FN15" s="30"/>
      <c r="FO15" s="31"/>
      <c r="FP15" s="57"/>
      <c r="FQ15" s="58"/>
      <c r="FR15" s="29"/>
      <c r="FS15" s="30"/>
      <c r="FT15" s="31"/>
      <c r="FU15" s="57"/>
      <c r="FV15" s="58"/>
      <c r="FW15" s="29"/>
      <c r="FX15" s="30"/>
      <c r="FY15" s="31"/>
      <c r="FZ15" s="57"/>
      <c r="GA15" s="58"/>
      <c r="GB15" s="29"/>
      <c r="GC15" s="30"/>
      <c r="GD15" s="31"/>
      <c r="GE15" s="57"/>
      <c r="GF15" s="58"/>
      <c r="GG15" s="29"/>
      <c r="GH15" s="30"/>
      <c r="GI15" s="31"/>
    </row>
    <row r="16" spans="1:191" s="2" customFormat="1">
      <c r="A16" s="26" t="s">
        <v>37</v>
      </c>
      <c r="B16" s="27">
        <v>0</v>
      </c>
      <c r="C16" s="28">
        <v>0</v>
      </c>
      <c r="D16" s="29">
        <f>C16/C$32</f>
        <v>0</v>
      </c>
      <c r="E16" s="27">
        <v>2</v>
      </c>
      <c r="F16" s="28">
        <v>37525126.219999999</v>
      </c>
      <c r="G16" s="29">
        <f>F16/F$32</f>
        <v>2.7678653049630427E-3</v>
      </c>
      <c r="H16" s="27">
        <v>2</v>
      </c>
      <c r="I16" s="28">
        <v>91984673.030000001</v>
      </c>
      <c r="J16" s="29">
        <f>I16/I$32</f>
        <v>3.7974652219475071E-3</v>
      </c>
      <c r="K16" s="27">
        <v>2</v>
      </c>
      <c r="L16" s="28">
        <v>168421530.28</v>
      </c>
      <c r="M16" s="29">
        <f>L16/L$32</f>
        <v>3.5254025261229438E-3</v>
      </c>
      <c r="N16" s="27">
        <v>2</v>
      </c>
      <c r="O16" s="28">
        <v>121458174.38</v>
      </c>
      <c r="P16" s="29">
        <f>O16/O$32</f>
        <v>2.7432147866855929E-3</v>
      </c>
      <c r="Q16" s="27">
        <v>2</v>
      </c>
      <c r="R16" s="28">
        <v>138701516.68000001</v>
      </c>
      <c r="S16" s="29">
        <f>R16/R$32</f>
        <v>1.6222839269469989E-3</v>
      </c>
      <c r="T16" s="48">
        <v>2</v>
      </c>
      <c r="U16" s="49">
        <v>132219094.34999999</v>
      </c>
      <c r="V16" s="29">
        <f>U16/U$32</f>
        <v>1.0203595976679141E-3</v>
      </c>
      <c r="W16" s="48">
        <v>2</v>
      </c>
      <c r="X16" s="49">
        <v>102933386.7</v>
      </c>
      <c r="Y16" s="29">
        <f>X16/X$32</f>
        <v>6.9419888635994772E-4</v>
      </c>
      <c r="Z16" s="48">
        <v>2</v>
      </c>
      <c r="AA16" s="49">
        <v>137814362.84</v>
      </c>
      <c r="AB16" s="29">
        <f>AA16/AA$32</f>
        <v>6.9043277017543779E-4</v>
      </c>
      <c r="AC16" s="48">
        <v>2</v>
      </c>
      <c r="AD16" s="49">
        <v>165192949.92000002</v>
      </c>
      <c r="AE16" s="29">
        <f>AD16/AD$32</f>
        <v>7.7224494684032365E-4</v>
      </c>
      <c r="AF16" s="48">
        <v>2</v>
      </c>
      <c r="AG16" s="49">
        <v>207084605.09</v>
      </c>
      <c r="AH16" s="29">
        <f t="shared" si="14"/>
        <v>7.6431055219542852E-4</v>
      </c>
      <c r="AI16" s="48">
        <v>3</v>
      </c>
      <c r="AJ16" s="49">
        <v>342651899.91999996</v>
      </c>
      <c r="AK16" s="29">
        <f t="shared" si="15"/>
        <v>1.2356155236740497E-3</v>
      </c>
      <c r="AL16" s="50">
        <v>3</v>
      </c>
      <c r="AM16" s="55">
        <v>455383885.83000004</v>
      </c>
      <c r="AN16" s="33">
        <f t="shared" si="16"/>
        <v>1.3504624834825246E-3</v>
      </c>
      <c r="AO16" s="57">
        <v>3</v>
      </c>
      <c r="AP16" s="58">
        <v>887154438.30999994</v>
      </c>
      <c r="AQ16" s="29">
        <f t="shared" si="17"/>
        <v>2.2339384740698493E-3</v>
      </c>
      <c r="AR16" s="57">
        <v>3</v>
      </c>
      <c r="AS16" s="58">
        <v>1010225357.91</v>
      </c>
      <c r="AT16" s="29">
        <v>2.6434375652516647E-3</v>
      </c>
      <c r="AU16" s="57">
        <v>3</v>
      </c>
      <c r="AV16" s="58">
        <v>1110885284.75</v>
      </c>
      <c r="AW16" s="29">
        <v>2.733370020256992E-3</v>
      </c>
      <c r="AX16" s="69">
        <v>52871509.970000029</v>
      </c>
      <c r="AY16" s="70">
        <v>4.9972421182317747E-2</v>
      </c>
      <c r="AZ16" s="57">
        <v>3</v>
      </c>
      <c r="BA16" s="58">
        <v>978090921.89999998</v>
      </c>
      <c r="BB16" s="29">
        <v>2.8163526013209846E-3</v>
      </c>
      <c r="BC16" s="69">
        <v>2039726.689999938</v>
      </c>
      <c r="BD16" s="70">
        <v>2.089774286441077E-3</v>
      </c>
      <c r="BE16" s="57">
        <v>3</v>
      </c>
      <c r="BF16" s="58">
        <v>1128189851.0599999</v>
      </c>
      <c r="BG16" s="29">
        <v>3.0861523318690956E-3</v>
      </c>
      <c r="BH16" s="69">
        <v>41698540.980000019</v>
      </c>
      <c r="BI16" s="70">
        <v>3.8379083747047821E-2</v>
      </c>
      <c r="BJ16" s="57">
        <v>3</v>
      </c>
      <c r="BK16" s="58">
        <v>1121788464.6900001</v>
      </c>
      <c r="BL16" s="29">
        <v>3.3752976991482855E-3</v>
      </c>
      <c r="BM16" s="69">
        <v>14168467.560000181</v>
      </c>
      <c r="BN16" s="70">
        <v>1.2791812712584357E-2</v>
      </c>
      <c r="BO16" s="57">
        <v>3</v>
      </c>
      <c r="BP16" s="58">
        <v>1071603644.98</v>
      </c>
      <c r="BQ16" s="29">
        <f t="shared" ref="BQ16:BQ30" si="18">BP16/BP$32</f>
        <v>3.3236295351475606E-3</v>
      </c>
      <c r="BR16" s="30">
        <f t="shared" ref="BR16:BR29" si="19">IF(BP16&lt;0,"Error",IF(AND(BK16=0,BP16&gt;0),"New Comer",BP16-BK16))</f>
        <v>-50184819.710000038</v>
      </c>
      <c r="BS16" s="31">
        <f t="shared" ref="BS16:BS32" si="20">IF(AND(BK16=0,BP16=0),"-",IF(BK16=0,"",BR16/BK16))</f>
        <v>-4.4736437652591061E-2</v>
      </c>
      <c r="BT16" s="57">
        <v>3</v>
      </c>
      <c r="BU16" s="58">
        <v>1032245426</v>
      </c>
      <c r="BV16" s="29">
        <f t="shared" ref="BV16:BV30" si="21">BU16/BU$32</f>
        <v>3.3250833960074776E-3</v>
      </c>
      <c r="BW16" s="30">
        <f t="shared" ref="BW16:BW29" si="22">IF(BU16&lt;0,"Error",IF(AND(BP16=0,BU16&gt;0),"New Comer",BU16-BP16))</f>
        <v>-39358218.980000019</v>
      </c>
      <c r="BX16" s="31">
        <f t="shared" ref="BX16:BX32" si="23">IF(AND(BP16=0,BU16=0),"-",IF(BP16=0,"",BW16/BP16))</f>
        <v>-3.6728336231755337E-2</v>
      </c>
      <c r="BY16" s="57">
        <v>3</v>
      </c>
      <c r="BZ16" s="58">
        <v>1030497753.3299999</v>
      </c>
      <c r="CA16" s="29">
        <f t="shared" ref="CA16:CA30" si="24">BZ16/BZ$32</f>
        <v>3.382972193877426E-3</v>
      </c>
      <c r="CB16" s="30">
        <f t="shared" ref="CB16:CB29" si="25">IF(BZ16&lt;0,"Error",IF(AND(BU16=0,BZ16&gt;0),"New Comer",BZ16-BU16))</f>
        <v>-1747672.6700000763</v>
      </c>
      <c r="CC16" s="31">
        <f t="shared" ref="CC16:CC32" si="26">IF(AND(BU16=0,BZ16=0),"-",IF(BU16=0,"",CB16/BU16))</f>
        <v>-1.6930786283765778E-3</v>
      </c>
      <c r="CD16" s="57">
        <v>3</v>
      </c>
      <c r="CE16" s="58">
        <v>1001239095.4200001</v>
      </c>
      <c r="CF16" s="29">
        <f t="shared" ref="CF16:CF30" si="27">CE16/CE$32</f>
        <v>3.3702725379661578E-3</v>
      </c>
      <c r="CG16" s="30">
        <f t="shared" ref="CG16:CG29" si="28">IF(CE16&lt;0,"Error",IF(AND(BZ16=0,CE16&gt;0),"New Comer",CE16-BZ16))</f>
        <v>-29258657.909999847</v>
      </c>
      <c r="CH16" s="31">
        <f t="shared" ref="CH16:CH32" si="29">IF(AND(BZ16=0,CE16=0),"-",IF(BZ16=0,"",CG16/BZ16))</f>
        <v>-2.8392743036510282E-2</v>
      </c>
      <c r="CI16" s="57">
        <v>3</v>
      </c>
      <c r="CJ16" s="58">
        <v>1006684570.6399999</v>
      </c>
      <c r="CK16" s="29">
        <f t="shared" ref="CK16:CK30" si="30">CJ16/CJ$32</f>
        <v>3.4303257544063964E-3</v>
      </c>
      <c r="CL16" s="30">
        <f t="shared" ref="CL16:CL29" si="31">IF(CJ16&lt;0,"Error",IF(AND(CE16=0,CJ16&gt;0),"New Comer",CJ16-CE16))</f>
        <v>5445475.2199997902</v>
      </c>
      <c r="CM16" s="31">
        <f t="shared" ref="CM16:CM32" si="32">IF(AND(CE16=0,CJ16=0),"-",IF(CE16=0,"",CL16/CE16))</f>
        <v>5.4387361069990186E-3</v>
      </c>
      <c r="CN16" s="57">
        <v>3</v>
      </c>
      <c r="CO16" s="58">
        <v>991031774.67999995</v>
      </c>
      <c r="CP16" s="29">
        <f t="shared" ref="CP16:CP30" si="33">CO16/CO$32</f>
        <v>3.4639799763234035E-3</v>
      </c>
      <c r="CQ16" s="30">
        <f t="shared" ref="CQ16:CQ29" si="34">IF(CO16&lt;0,"Error",IF(AND(CJ16=0,CO16&gt;0),"New Comer",CO16-CJ16))</f>
        <v>-15652795.959999919</v>
      </c>
      <c r="CR16" s="31">
        <f t="shared" ref="CR16:CR32" si="35">IF(AND(CJ16=0,CO16=0),"-",IF(CJ16=0,"",CQ16/CJ16))</f>
        <v>-1.5548858516872521E-2</v>
      </c>
      <c r="CS16" s="57">
        <v>3</v>
      </c>
      <c r="CT16" s="58">
        <v>1023340678.4400001</v>
      </c>
      <c r="CU16" s="29">
        <f t="shared" ref="CU16:CU30" si="36">CT16/CT$32</f>
        <v>3.5023566944534469E-3</v>
      </c>
      <c r="CV16" s="30">
        <f t="shared" ref="CV16:CV29" si="37">IF(CT16&lt;0,"Error",IF(AND(CO16=0,CT16&gt;0),"New Comer",CT16-CO16))</f>
        <v>32308903.76000011</v>
      </c>
      <c r="CW16" s="31">
        <f t="shared" ref="CW16:CW32" si="38">IF(AND(CO16=0,CT16=0),"-",IF(CO16=0,"",CV16/CO16))</f>
        <v>3.2601279379192986E-2</v>
      </c>
      <c r="CX16" s="57">
        <v>3</v>
      </c>
      <c r="CY16" s="58">
        <v>1024229589.62</v>
      </c>
      <c r="CZ16" s="29">
        <f t="shared" ref="CZ16:CZ30" si="39">CY16/CY$32</f>
        <v>3.4787468455133061E-3</v>
      </c>
      <c r="DA16" s="30">
        <f t="shared" ref="DA16:DA29" si="40">IF(CY16&lt;0,"Error",IF(AND(CT16=0,CY16&gt;0),"New Comer",CY16-CT16))</f>
        <v>888911.17999994755</v>
      </c>
      <c r="DB16" s="31">
        <f t="shared" ref="DB16:DB32" si="41">IF(AND(CT16=0,CY16=0),"-",IF(CT16=0,"",DA16/CT16))</f>
        <v>8.6863661215443976E-4</v>
      </c>
      <c r="DC16" s="57">
        <v>3</v>
      </c>
      <c r="DD16" s="58">
        <v>981080231.78999996</v>
      </c>
      <c r="DE16" s="29">
        <f t="shared" ref="DE16:DE30" si="42">DD16/DD$32</f>
        <v>3.4948136379149147E-3</v>
      </c>
      <c r="DF16" s="30">
        <f t="shared" ref="DF16:DF29" si="43">IF(DD16&lt;0,"Error",IF(AND(CY16=0,DD16&gt;0),"New Comer",DD16-CY16))</f>
        <v>-43149357.830000043</v>
      </c>
      <c r="DG16" s="31">
        <f t="shared" ref="DG16:DG32" si="44">IF(AND(CY16=0,DD16=0),"-",IF(CY16=0,"",DF16/CY16))</f>
        <v>-4.2128599161062034E-2</v>
      </c>
      <c r="DH16" s="57">
        <v>3</v>
      </c>
      <c r="DI16" s="58">
        <v>926028369.18000007</v>
      </c>
      <c r="DJ16" s="29">
        <f t="shared" ref="DJ16:DJ30" si="45">DI16/DI$32</f>
        <v>3.4978583929472055E-3</v>
      </c>
      <c r="DK16" s="30">
        <f t="shared" ref="DK16:DK29" si="46">IF(DI16&lt;0,"Error",IF(AND(DD16=0,DI16&gt;0),"New Comer",DI16-DD16))</f>
        <v>-55051862.609999895</v>
      </c>
      <c r="DL16" s="31">
        <f t="shared" ref="DL16:DL32" si="47">IF(AND(DD16=0,DI16=0),"-",IF(DD16=0,"",DK16/DD16))</f>
        <v>-5.6113517351742685E-2</v>
      </c>
      <c r="DM16" s="57">
        <v>3</v>
      </c>
      <c r="DN16" s="58">
        <v>907224151.02999997</v>
      </c>
      <c r="DO16" s="29">
        <f t="shared" ref="DO16:DO30" si="48">DN16/DN$32</f>
        <v>3.4795184904028195E-3</v>
      </c>
      <c r="DP16" s="30">
        <f t="shared" ref="DP16:DP29" si="49">IF(DN16&lt;0,"Error",IF(AND(DI16=0,DN16&gt;0),"New Comer",DN16-DI16))</f>
        <v>-18804218.150000095</v>
      </c>
      <c r="DQ16" s="31">
        <f t="shared" ref="DQ16:DQ32" si="50">IF(AND(DI16=0,DN16=0),"-",IF(DI16=0,"",DP16/DI16))</f>
        <v>-2.0306308938084983E-2</v>
      </c>
      <c r="DR16" s="57">
        <v>3</v>
      </c>
      <c r="DS16" s="58">
        <v>933359464.41999996</v>
      </c>
      <c r="DT16" s="29">
        <f t="shared" ref="DT16:DT30" si="51">DS16/DS$32</f>
        <v>3.5168338107703133E-3</v>
      </c>
      <c r="DU16" s="30">
        <f t="shared" ref="DU16:DU29" si="52">IF(DS16&lt;0,"Error",IF(AND(DN16=0,DS16&gt;0),"New Comer",DS16-DN16))</f>
        <v>26135313.389999986</v>
      </c>
      <c r="DV16" s="31">
        <f t="shared" ref="DV16:DV32" si="53">IF(AND(DN16=0,DS16=0),"-",IF(DN16=0,"",DU16/DN16))</f>
        <v>2.880800005194719E-2</v>
      </c>
      <c r="DW16" s="57">
        <v>3</v>
      </c>
      <c r="DX16" s="58">
        <v>933359464.41999996</v>
      </c>
      <c r="DY16" s="29">
        <f t="shared" ref="DY16:DY31" si="54">DX16/DX$32</f>
        <v>3.5168338107703133E-3</v>
      </c>
      <c r="DZ16" s="30">
        <f t="shared" ref="DZ16:DZ29" si="55">IF(DX16&lt;0,"Error",IF(AND(DS16=0,DX16&gt;0),"New Comer",DX16-DS16))</f>
        <v>0</v>
      </c>
      <c r="EA16" s="31">
        <f t="shared" ref="EA16:EA29" si="56">IF(AND(DS16=0,DX16=0),"-",IF(DS16=0,"",DZ16/DS16))</f>
        <v>0</v>
      </c>
      <c r="EB16" s="57">
        <v>3</v>
      </c>
      <c r="EC16" s="58">
        <v>873900186.65999997</v>
      </c>
      <c r="ED16" s="29">
        <f t="shared" ref="ED16:ED31" si="57">EC16/EC$32</f>
        <v>3.5104967263255766E-3</v>
      </c>
      <c r="EE16" s="30">
        <f t="shared" ref="EE16:EE29" si="58">IF(EC16&lt;0,"Error",IF(AND(DX16=0,EC16&gt;0),"New Comer",EC16-DX16))</f>
        <v>-59459277.75999999</v>
      </c>
      <c r="EF16" s="31">
        <f t="shared" ref="EF16:EF29" si="59">IF(AND(DX16=0,EC16=0),"-",IF(DX16=0,"",EE16/DX16))</f>
        <v>-6.3704585453524754E-2</v>
      </c>
      <c r="EG16" s="57">
        <v>3</v>
      </c>
      <c r="EH16" s="58">
        <v>880563008.27999997</v>
      </c>
      <c r="EI16" s="29">
        <f t="shared" ref="EI16:EI31" si="60">EH16/EH$32</f>
        <v>3.5163594671491199E-3</v>
      </c>
      <c r="EJ16" s="30">
        <f t="shared" ref="EJ16:EJ29" si="61">IF(EH16&lt;0,"Error",IF(AND(EC16=0,EH16&gt;0),"New Comer",EH16-EC16))</f>
        <v>6662821.6200000048</v>
      </c>
      <c r="EK16" s="31">
        <f t="shared" ref="EK16:EK29" si="62">IF(AND(EC16=0,EH16=0),"-",IF(EC16=0,"",EJ16/EC16))</f>
        <v>7.6242364078956829E-3</v>
      </c>
      <c r="EL16" s="57">
        <v>3</v>
      </c>
      <c r="EM16" s="58">
        <v>881970350.30000007</v>
      </c>
      <c r="EN16" s="29">
        <f t="shared" ref="EN16:EN31" si="63">EM16/EM$32</f>
        <v>3.5376022366715031E-3</v>
      </c>
      <c r="EO16" s="30">
        <f t="shared" ref="EO16:EO29" si="64">IF(EM16&lt;0,"Error",IF(AND(EH16=0,EM16&gt;0),"New Comer",EM16-EH16))</f>
        <v>1407342.0200001001</v>
      </c>
      <c r="EP16" s="31">
        <f t="shared" ref="EP16:EP29" si="65">IF(AND(EH16=0,EM16=0),"-",IF(EH16=0,"",EO16/EH16))</f>
        <v>1.5982297765937902E-3</v>
      </c>
      <c r="EQ16" s="57">
        <v>3</v>
      </c>
      <c r="ER16" s="58">
        <v>873530898.21000004</v>
      </c>
      <c r="ES16" s="29">
        <f t="shared" ref="ES16:ES31" si="66">ER16/ER$32</f>
        <v>3.5286995044053384E-3</v>
      </c>
      <c r="ET16" s="30">
        <f t="shared" ref="ET16:ET29" si="67">IF(ER16&lt;0,"Error",IF(AND(EM16=0,ER16&gt;0),"New Comer",ER16-EM16))</f>
        <v>-8439452.0900000334</v>
      </c>
      <c r="EU16" s="31">
        <f t="shared" ref="EU16:EU29" si="68">IF(AND(EM16=0,ER16=0),"-",IF(EM16=0,"",ET16/EM16))</f>
        <v>-9.56886145563666E-3</v>
      </c>
      <c r="EV16" s="57">
        <v>3</v>
      </c>
      <c r="EW16" s="58">
        <v>846191117.1500001</v>
      </c>
      <c r="EX16" s="29">
        <f t="shared" ref="EX16:EX31" si="69">EW16/EW$32</f>
        <v>3.5114806248366815E-3</v>
      </c>
      <c r="EY16" s="30">
        <f t="shared" ref="EY16:EY29" si="70">IF(EW16&lt;0,"Error",IF(AND(ER16=0,EW16&gt;0),"New Comer",EW16-ER16))</f>
        <v>-27339781.059999943</v>
      </c>
      <c r="EZ16" s="31">
        <f t="shared" ref="EZ16:EZ29" si="71">IF(AND(ER16=0,EW16=0),"-",IF(ER16=0,"",EY16/ER16))</f>
        <v>-3.1298012601527189E-2</v>
      </c>
      <c r="FA16" s="57">
        <v>3</v>
      </c>
      <c r="FB16" s="58">
        <v>817697451.32000005</v>
      </c>
      <c r="FC16" s="29">
        <f t="shared" ref="FC16:FC31" si="72">FB16/FB$32</f>
        <v>3.5416616501656581E-3</v>
      </c>
      <c r="FD16" s="30">
        <f t="shared" ref="FD16:FD29" si="73">IF(FB16&lt;0,"Error",IF(AND(EW16=0,FB16&gt;0),"New Comer",FB16-EW16))</f>
        <v>-28493665.830000043</v>
      </c>
      <c r="FE16" s="31">
        <f t="shared" ref="FE16:FE29" si="74">IF(AND(EW16=0,FB16=0),"-",IF(EW16=0,"",FD16/EW16))</f>
        <v>-3.3672849138345555E-2</v>
      </c>
      <c r="FF16" s="57">
        <v>3</v>
      </c>
      <c r="FG16" s="58">
        <v>830598058.68000007</v>
      </c>
      <c r="FH16" s="29">
        <f t="shared" ref="FH16:FH31" si="75">FG16/FG$32</f>
        <v>3.6004581492030461E-3</v>
      </c>
      <c r="FI16" s="30">
        <f t="shared" ref="FI16:FI29" si="76">IF(FG16&lt;0,"Error",IF(AND(FB16=0,FG16&gt;0),"New Comer",FG16-FB16))</f>
        <v>12900607.360000014</v>
      </c>
      <c r="FJ16" s="31">
        <f t="shared" ref="FJ16:FJ29" si="77">IF(AND(FB16=0,FG16=0),"-",IF(FB16=0,"",FI16/FB16))</f>
        <v>1.5776748893095736E-2</v>
      </c>
      <c r="FK16" s="57">
        <v>3</v>
      </c>
      <c r="FL16" s="58">
        <v>839114006.33000004</v>
      </c>
      <c r="FM16" s="29">
        <f t="shared" ref="FM16:FM31" si="78">FL16/FL$32</f>
        <v>3.5938817880439922E-3</v>
      </c>
      <c r="FN16" s="30">
        <f t="shared" ref="FN16:FN29" si="79">IF(FL16&lt;0,"Error",IF(AND(FG16=0,FL16&gt;0),"New Comer",FL16-FG16))</f>
        <v>8515947.6499999762</v>
      </c>
      <c r="FO16" s="31">
        <f t="shared" ref="FO16:FO29" si="80">IF(AND(FG16=0,FL16=0),"-",IF(FG16=0,"",FN16/FG16))</f>
        <v>1.0252790216646615E-2</v>
      </c>
      <c r="FP16" s="57">
        <v>3</v>
      </c>
      <c r="FQ16" s="58">
        <v>870291731.88999999</v>
      </c>
      <c r="FR16" s="29">
        <f t="shared" ref="FR16:FR31" si="81">FQ16/FQ$32</f>
        <v>3.5476334464605917E-3</v>
      </c>
      <c r="FS16" s="30">
        <f t="shared" ref="FS16:FS29" si="82">IF(FQ16&lt;0,"Error",IF(AND(FL16=0,FQ16&gt;0),"New Comer",FQ16-FL16))</f>
        <v>31177725.559999943</v>
      </c>
      <c r="FT16" s="31">
        <f t="shared" ref="FT16:FT29" si="83">IF(AND(FL16=0,FQ16=0),"-",IF(FL16=0,"",FS16/FL16))</f>
        <v>3.7155529909887616E-2</v>
      </c>
      <c r="FU16" s="57">
        <v>3</v>
      </c>
      <c r="FV16" s="58">
        <v>861613139.13999999</v>
      </c>
      <c r="FW16" s="29">
        <f t="shared" ref="FW16:FW31" si="84">FV16/FV$32</f>
        <v>3.5688853517195644E-3</v>
      </c>
      <c r="FX16" s="30">
        <f t="shared" ref="FX16:FX29" si="85">IF(FV16&lt;0,"Error",IF(AND(FQ16=0,FV16&gt;0),"New Comer",FV16-FQ16))</f>
        <v>-8678592.75</v>
      </c>
      <c r="FY16" s="31">
        <f t="shared" ref="FY16:FY29" si="86">IF(AND(FQ16=0,FV16=0),"-",IF(FQ16=0,"",FX16/FQ16))</f>
        <v>-9.9720500976756676E-3</v>
      </c>
      <c r="FZ16" s="57">
        <v>3</v>
      </c>
      <c r="GA16" s="58">
        <v>822091991.15999997</v>
      </c>
      <c r="GB16" s="29">
        <f t="shared" ref="GB16:GB31" si="87">GA16/GA$32</f>
        <v>3.5709767174004715E-3</v>
      </c>
      <c r="GC16" s="30">
        <f t="shared" ref="GC16:GC29" si="88">IF(GA16&lt;0,"Error",IF(AND(FV16=0,GA16&gt;0),"New Comer",GA16-FV16))</f>
        <v>-39521147.980000019</v>
      </c>
      <c r="GD16" s="31">
        <f t="shared" ref="GD16:GD29" si="89">IF(AND(FV16=0,GA16=0),"-",IF(FV16=0,"",GC16/FV16))</f>
        <v>-4.5868785171320828E-2</v>
      </c>
      <c r="GE16" s="57">
        <v>3</v>
      </c>
      <c r="GF16" s="58">
        <v>784880641.65999997</v>
      </c>
      <c r="GG16" s="29">
        <f t="shared" ref="GG16:GG31" si="90">GF16/GF$32</f>
        <v>3.5699028446545514E-3</v>
      </c>
      <c r="GH16" s="30">
        <f t="shared" ref="GH16:GH29" si="91">IF(GF16&lt;0,"Error",IF(AND(GA16=0,GF16&gt;0),"New Comer",GF16-GA16))</f>
        <v>-37211349.5</v>
      </c>
      <c r="GI16" s="31">
        <f t="shared" ref="GI16:GI29" si="92">IF(AND(GA16=0,GF16=0),"-",IF(GA16=0,"",GH16/GA16))</f>
        <v>-4.5264216048977089E-2</v>
      </c>
    </row>
    <row r="17" spans="1:191" s="2" customFormat="1">
      <c r="A17" s="26" t="s">
        <v>42</v>
      </c>
      <c r="B17" s="27"/>
      <c r="C17" s="28"/>
      <c r="D17" s="29"/>
      <c r="E17" s="27"/>
      <c r="F17" s="28"/>
      <c r="G17" s="29">
        <f>F17/F$32</f>
        <v>0</v>
      </c>
      <c r="H17" s="27"/>
      <c r="I17" s="28"/>
      <c r="J17" s="29">
        <f>I17/I$32</f>
        <v>0</v>
      </c>
      <c r="K17" s="27">
        <v>1</v>
      </c>
      <c r="L17" s="28">
        <v>15784520.17</v>
      </c>
      <c r="M17" s="29">
        <f>L17/L$32</f>
        <v>3.3040186244860762E-4</v>
      </c>
      <c r="N17" s="27">
        <v>1</v>
      </c>
      <c r="O17" s="28">
        <v>67220820.840000004</v>
      </c>
      <c r="P17" s="29">
        <f>O17/O$32</f>
        <v>1.5182275762231085E-3</v>
      </c>
      <c r="Q17" s="27">
        <v>1</v>
      </c>
      <c r="R17" s="28">
        <v>136563323.75999999</v>
      </c>
      <c r="S17" s="29">
        <f>R17/R$32</f>
        <v>1.5972751448524909E-3</v>
      </c>
      <c r="T17" s="48">
        <v>1</v>
      </c>
      <c r="U17" s="49">
        <v>199535770.80000001</v>
      </c>
      <c r="V17" s="29">
        <f>U17/U$32</f>
        <v>1.5398550399603847E-3</v>
      </c>
      <c r="W17" s="48">
        <v>1</v>
      </c>
      <c r="X17" s="49">
        <v>208626372.97</v>
      </c>
      <c r="Y17" s="29">
        <f>X17/X$32</f>
        <v>1.4070089445632618E-3</v>
      </c>
      <c r="Z17" s="48">
        <v>1</v>
      </c>
      <c r="AA17" s="49">
        <v>271855712.42000002</v>
      </c>
      <c r="AB17" s="29">
        <f>AA17/AA$32</f>
        <v>1.361963214473312E-3</v>
      </c>
      <c r="AC17" s="48">
        <v>1</v>
      </c>
      <c r="AD17" s="49">
        <v>233558578.50999999</v>
      </c>
      <c r="AE17" s="29">
        <f>AD17/AD$32</f>
        <v>1.0918409782796649E-3</v>
      </c>
      <c r="AF17" s="48">
        <v>1</v>
      </c>
      <c r="AG17" s="49">
        <v>335758611.19</v>
      </c>
      <c r="AH17" s="29">
        <f t="shared" si="14"/>
        <v>1.2392222464411059E-3</v>
      </c>
      <c r="AI17" s="48">
        <v>1</v>
      </c>
      <c r="AJ17" s="49">
        <v>385562931.24000001</v>
      </c>
      <c r="AK17" s="29">
        <f t="shared" si="15"/>
        <v>1.3903543021493317E-3</v>
      </c>
      <c r="AL17" s="50">
        <v>1</v>
      </c>
      <c r="AM17" s="55">
        <v>601391176.32000005</v>
      </c>
      <c r="AN17" s="33">
        <f t="shared" si="16"/>
        <v>1.7834540193211209E-3</v>
      </c>
      <c r="AO17" s="57">
        <v>1</v>
      </c>
      <c r="AP17" s="58">
        <v>833933956.55999994</v>
      </c>
      <c r="AQ17" s="29">
        <f t="shared" si="17"/>
        <v>2.0999242859468196E-3</v>
      </c>
      <c r="AR17" s="57">
        <v>1</v>
      </c>
      <c r="AS17" s="58">
        <v>1074039890.9000001</v>
      </c>
      <c r="AT17" s="29">
        <v>2.810419845387407E-3</v>
      </c>
      <c r="AU17" s="57">
        <v>1</v>
      </c>
      <c r="AV17" s="58">
        <v>1462387130.25</v>
      </c>
      <c r="AW17" s="29">
        <v>3.5982519479809023E-3</v>
      </c>
      <c r="AX17" s="69">
        <v>182526789.02999997</v>
      </c>
      <c r="AY17" s="70">
        <v>0.14261461438519935</v>
      </c>
      <c r="AZ17" s="57">
        <v>2</v>
      </c>
      <c r="BA17" s="58">
        <v>1325438376.0699999</v>
      </c>
      <c r="BB17" s="29">
        <v>3.8165182139550191E-3</v>
      </c>
      <c r="BC17" s="69">
        <v>-35060942.289999962</v>
      </c>
      <c r="BD17" s="70">
        <v>-2.5770643040280108E-2</v>
      </c>
      <c r="BE17" s="57">
        <v>2</v>
      </c>
      <c r="BF17" s="58">
        <v>1508908510.5699999</v>
      </c>
      <c r="BG17" s="29">
        <v>4.1276045109761173E-3</v>
      </c>
      <c r="BH17" s="69">
        <v>76051648.139999866</v>
      </c>
      <c r="BI17" s="70">
        <v>5.3076933316997844E-2</v>
      </c>
      <c r="BJ17" s="57">
        <v>2</v>
      </c>
      <c r="BK17" s="58">
        <v>1347788464.49</v>
      </c>
      <c r="BL17" s="29">
        <v>4.0552987005342761E-3</v>
      </c>
      <c r="BM17" s="69">
        <v>-78389661.839999914</v>
      </c>
      <c r="BN17" s="70">
        <v>-5.4964846531282106E-2</v>
      </c>
      <c r="BO17" s="57">
        <v>2</v>
      </c>
      <c r="BP17" s="58">
        <v>1283978161.9400001</v>
      </c>
      <c r="BQ17" s="29">
        <f t="shared" si="18"/>
        <v>3.9823191732311696E-3</v>
      </c>
      <c r="BR17" s="30">
        <f t="shared" si="19"/>
        <v>-63810302.549999952</v>
      </c>
      <c r="BS17" s="31">
        <f t="shared" si="20"/>
        <v>-4.7344449244967848E-2</v>
      </c>
      <c r="BT17" s="57">
        <v>2</v>
      </c>
      <c r="BU17" s="58">
        <v>1256371508.1400001</v>
      </c>
      <c r="BV17" s="29">
        <f t="shared" si="21"/>
        <v>4.0470414648591411E-3</v>
      </c>
      <c r="BW17" s="30">
        <f t="shared" si="22"/>
        <v>-27606653.799999952</v>
      </c>
      <c r="BX17" s="31">
        <f t="shared" si="23"/>
        <v>-2.1500874873360973E-2</v>
      </c>
      <c r="BY17" s="57">
        <v>2</v>
      </c>
      <c r="BZ17" s="58">
        <v>1241047279.3299999</v>
      </c>
      <c r="CA17" s="29">
        <f t="shared" si="24"/>
        <v>4.0741752455972051E-3</v>
      </c>
      <c r="CB17" s="30">
        <f t="shared" si="25"/>
        <v>-15324228.810000181</v>
      </c>
      <c r="CC17" s="31">
        <f t="shared" si="26"/>
        <v>-1.2197211342914798E-2</v>
      </c>
      <c r="CD17" s="57">
        <v>2</v>
      </c>
      <c r="CE17" s="58">
        <v>1191547472.4200001</v>
      </c>
      <c r="CF17" s="29">
        <f t="shared" si="27"/>
        <v>4.0108698734896567E-3</v>
      </c>
      <c r="CG17" s="30">
        <f t="shared" si="28"/>
        <v>-49499806.909999847</v>
      </c>
      <c r="CH17" s="31">
        <f t="shared" si="29"/>
        <v>-3.9885512610545459E-2</v>
      </c>
      <c r="CI17" s="57">
        <v>2</v>
      </c>
      <c r="CJ17" s="58">
        <v>1181278513.0600002</v>
      </c>
      <c r="CK17" s="29">
        <f t="shared" si="30"/>
        <v>4.0252629519298613E-3</v>
      </c>
      <c r="CL17" s="30">
        <f t="shared" si="31"/>
        <v>-10268959.359999895</v>
      </c>
      <c r="CM17" s="31">
        <f t="shared" si="32"/>
        <v>-8.6181705703625225E-3</v>
      </c>
      <c r="CN17" s="57">
        <v>2</v>
      </c>
      <c r="CO17" s="58">
        <v>1159614562.77</v>
      </c>
      <c r="CP17" s="29">
        <f t="shared" si="33"/>
        <v>4.0532319228466038E-3</v>
      </c>
      <c r="CQ17" s="30">
        <f t="shared" si="34"/>
        <v>-21663950.2900002</v>
      </c>
      <c r="CR17" s="31">
        <f t="shared" si="35"/>
        <v>-1.8339409419952629E-2</v>
      </c>
      <c r="CS17" s="57">
        <v>2</v>
      </c>
      <c r="CT17" s="58">
        <v>1205146864.25</v>
      </c>
      <c r="CU17" s="29">
        <f t="shared" si="36"/>
        <v>4.1245836081097815E-3</v>
      </c>
      <c r="CV17" s="30">
        <f t="shared" si="37"/>
        <v>45532301.480000019</v>
      </c>
      <c r="CW17" s="31">
        <f t="shared" si="38"/>
        <v>3.9265030762666422E-2</v>
      </c>
      <c r="CX17" s="57">
        <v>2</v>
      </c>
      <c r="CY17" s="58">
        <v>1210576597.71</v>
      </c>
      <c r="CZ17" s="29">
        <f t="shared" si="39"/>
        <v>4.1116655515667398E-3</v>
      </c>
      <c r="DA17" s="30">
        <f t="shared" si="40"/>
        <v>5429733.4600000381</v>
      </c>
      <c r="DB17" s="31">
        <f t="shared" si="41"/>
        <v>4.5054537509659695E-3</v>
      </c>
      <c r="DC17" s="57">
        <v>2</v>
      </c>
      <c r="DD17" s="58">
        <v>1064179927.89</v>
      </c>
      <c r="DE17" s="29">
        <f t="shared" si="42"/>
        <v>3.7908321915728475E-3</v>
      </c>
      <c r="DF17" s="30">
        <f t="shared" si="43"/>
        <v>-146396669.82000005</v>
      </c>
      <c r="DG17" s="31">
        <f t="shared" si="44"/>
        <v>-0.12093135626191094</v>
      </c>
      <c r="DH17" s="57">
        <v>2</v>
      </c>
      <c r="DI17" s="58">
        <v>1019526582.23</v>
      </c>
      <c r="DJ17" s="29">
        <f t="shared" si="45"/>
        <v>3.8510263088849276E-3</v>
      </c>
      <c r="DK17" s="30">
        <f t="shared" si="46"/>
        <v>-44653345.659999967</v>
      </c>
      <c r="DL17" s="31">
        <f t="shared" si="47"/>
        <v>-4.1960334422522207E-2</v>
      </c>
      <c r="DM17" s="57">
        <v>2</v>
      </c>
      <c r="DN17" s="58">
        <v>1015451818.35</v>
      </c>
      <c r="DO17" s="29">
        <f t="shared" si="48"/>
        <v>3.8946090379654717E-3</v>
      </c>
      <c r="DP17" s="30">
        <f t="shared" si="49"/>
        <v>-4074763.8799999952</v>
      </c>
      <c r="DQ17" s="31">
        <f t="shared" si="50"/>
        <v>-3.9967215676586934E-3</v>
      </c>
      <c r="DR17" s="57">
        <v>2</v>
      </c>
      <c r="DS17" s="58">
        <v>1039386073.79</v>
      </c>
      <c r="DT17" s="29">
        <f t="shared" si="51"/>
        <v>3.9163347307138024E-3</v>
      </c>
      <c r="DU17" s="30">
        <f t="shared" si="52"/>
        <v>23934255.439999938</v>
      </c>
      <c r="DV17" s="31">
        <f t="shared" si="53"/>
        <v>2.3570055228115627E-2</v>
      </c>
      <c r="DW17" s="57">
        <v>2</v>
      </c>
      <c r="DX17" s="58">
        <v>1039386073.79</v>
      </c>
      <c r="DY17" s="29">
        <f t="shared" si="54"/>
        <v>3.9163347307138024E-3</v>
      </c>
      <c r="DZ17" s="30">
        <f t="shared" si="55"/>
        <v>0</v>
      </c>
      <c r="EA17" s="31">
        <f t="shared" si="56"/>
        <v>0</v>
      </c>
      <c r="EB17" s="57">
        <v>2</v>
      </c>
      <c r="EC17" s="58">
        <v>967562916.06999993</v>
      </c>
      <c r="ED17" s="29">
        <f t="shared" si="57"/>
        <v>3.8867441628082141E-3</v>
      </c>
      <c r="EE17" s="30">
        <f t="shared" si="58"/>
        <v>-71823157.720000029</v>
      </c>
      <c r="EF17" s="31">
        <f t="shared" si="59"/>
        <v>-6.9101520148432696E-2</v>
      </c>
      <c r="EG17" s="57">
        <v>2</v>
      </c>
      <c r="EH17" s="58">
        <v>965183952.66999996</v>
      </c>
      <c r="EI17" s="29">
        <f t="shared" si="60"/>
        <v>3.854276976886548E-3</v>
      </c>
      <c r="EJ17" s="30">
        <f t="shared" si="61"/>
        <v>-2378963.3999999762</v>
      </c>
      <c r="EK17" s="31">
        <f t="shared" si="62"/>
        <v>-2.4587170100139164E-3</v>
      </c>
      <c r="EL17" s="57">
        <v>2</v>
      </c>
      <c r="EM17" s="58">
        <v>959872297.79999995</v>
      </c>
      <c r="EN17" s="29">
        <f t="shared" si="63"/>
        <v>3.8500686405855641E-3</v>
      </c>
      <c r="EO17" s="30">
        <f t="shared" si="64"/>
        <v>-5311654.8700000048</v>
      </c>
      <c r="EP17" s="31">
        <f t="shared" si="65"/>
        <v>-5.5032565090895992E-3</v>
      </c>
      <c r="EQ17" s="57">
        <v>2</v>
      </c>
      <c r="ER17" s="58">
        <v>958024941.06999993</v>
      </c>
      <c r="ES17" s="29">
        <f t="shared" si="66"/>
        <v>3.8700201008218462E-3</v>
      </c>
      <c r="ET17" s="30">
        <f t="shared" si="67"/>
        <v>-1847356.7300000191</v>
      </c>
      <c r="EU17" s="31">
        <f t="shared" si="68"/>
        <v>-1.9245859415196252E-3</v>
      </c>
      <c r="EV17" s="57">
        <v>2</v>
      </c>
      <c r="EW17" s="58">
        <v>940899188.31999993</v>
      </c>
      <c r="EX17" s="29">
        <f t="shared" si="69"/>
        <v>3.9044953353304522E-3</v>
      </c>
      <c r="EY17" s="30">
        <f t="shared" si="70"/>
        <v>-17125752.75</v>
      </c>
      <c r="EZ17" s="31">
        <f t="shared" si="71"/>
        <v>-1.7876103236803595E-2</v>
      </c>
      <c r="FA17" s="57">
        <v>2</v>
      </c>
      <c r="FB17" s="58">
        <v>905922913.70000005</v>
      </c>
      <c r="FC17" s="29">
        <f t="shared" si="72"/>
        <v>3.9237892160214286E-3</v>
      </c>
      <c r="FD17" s="30">
        <f t="shared" si="73"/>
        <v>-34976274.619999886</v>
      </c>
      <c r="FE17" s="31">
        <f t="shared" si="74"/>
        <v>-3.7173243482599809E-2</v>
      </c>
      <c r="FF17" s="57">
        <v>2</v>
      </c>
      <c r="FG17" s="58">
        <v>922146569.31000006</v>
      </c>
      <c r="FH17" s="29">
        <f t="shared" si="75"/>
        <v>3.9973006143407775E-3</v>
      </c>
      <c r="FI17" s="30">
        <f t="shared" si="76"/>
        <v>16223655.610000014</v>
      </c>
      <c r="FJ17" s="31">
        <f t="shared" si="77"/>
        <v>1.7908428371392913E-2</v>
      </c>
      <c r="FK17" s="57">
        <v>2</v>
      </c>
      <c r="FL17" s="58">
        <v>932061390.44999993</v>
      </c>
      <c r="FM17" s="29">
        <f t="shared" si="78"/>
        <v>3.9919706156827809E-3</v>
      </c>
      <c r="FN17" s="30">
        <f t="shared" si="79"/>
        <v>9914821.1399998665</v>
      </c>
      <c r="FO17" s="31">
        <f t="shared" si="80"/>
        <v>1.0751892887720303E-2</v>
      </c>
      <c r="FP17" s="57">
        <v>2</v>
      </c>
      <c r="FQ17" s="58">
        <v>978900144.56999993</v>
      </c>
      <c r="FR17" s="29">
        <f t="shared" si="81"/>
        <v>3.9903618135953747E-3</v>
      </c>
      <c r="FS17" s="30">
        <f t="shared" si="82"/>
        <v>46838754.120000005</v>
      </c>
      <c r="FT17" s="31">
        <f t="shared" si="83"/>
        <v>5.0252863813387033E-2</v>
      </c>
      <c r="FU17" s="57">
        <v>2</v>
      </c>
      <c r="FV17" s="58">
        <v>954656565.44999993</v>
      </c>
      <c r="FW17" s="29">
        <f t="shared" si="84"/>
        <v>3.9542802652221569E-3</v>
      </c>
      <c r="FX17" s="30">
        <f t="shared" si="85"/>
        <v>-24243579.120000005</v>
      </c>
      <c r="FY17" s="31">
        <f t="shared" si="86"/>
        <v>-2.4766141117130436E-2</v>
      </c>
      <c r="FZ17" s="57">
        <v>2</v>
      </c>
      <c r="GA17" s="58">
        <v>906291345.01999998</v>
      </c>
      <c r="GB17" s="29">
        <f t="shared" si="87"/>
        <v>3.9367191592286207E-3</v>
      </c>
      <c r="GC17" s="30">
        <f t="shared" si="88"/>
        <v>-48365220.429999948</v>
      </c>
      <c r="GD17" s="31">
        <f t="shared" si="89"/>
        <v>-5.0662428961772088E-2</v>
      </c>
      <c r="GE17" s="57">
        <v>2</v>
      </c>
      <c r="GF17" s="58">
        <v>863821205.23000002</v>
      </c>
      <c r="GG17" s="29">
        <f t="shared" si="90"/>
        <v>3.9289512495829185E-3</v>
      </c>
      <c r="GH17" s="30">
        <f t="shared" si="91"/>
        <v>-42470139.789999962</v>
      </c>
      <c r="GI17" s="31">
        <f t="shared" si="92"/>
        <v>-4.6861464608892116E-2</v>
      </c>
    </row>
    <row r="18" spans="1:191" s="2" customFormat="1">
      <c r="A18" s="26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27"/>
      <c r="O18" s="28"/>
      <c r="P18" s="29"/>
      <c r="Q18" s="27"/>
      <c r="R18" s="28"/>
      <c r="S18" s="29"/>
      <c r="T18" s="48"/>
      <c r="U18" s="49"/>
      <c r="V18" s="29"/>
      <c r="W18" s="48"/>
      <c r="X18" s="49"/>
      <c r="Y18" s="29"/>
      <c r="Z18" s="48"/>
      <c r="AA18" s="49"/>
      <c r="AB18" s="29"/>
      <c r="AC18" s="48">
        <v>0</v>
      </c>
      <c r="AD18" s="49">
        <v>0</v>
      </c>
      <c r="AE18" s="29"/>
      <c r="AF18" s="48">
        <v>0</v>
      </c>
      <c r="AG18" s="49">
        <v>0</v>
      </c>
      <c r="AH18" s="29">
        <f t="shared" si="14"/>
        <v>0</v>
      </c>
      <c r="AI18" s="48">
        <v>0</v>
      </c>
      <c r="AJ18" s="49">
        <v>0</v>
      </c>
      <c r="AK18" s="29">
        <f t="shared" si="15"/>
        <v>0</v>
      </c>
      <c r="AL18" s="50">
        <v>3</v>
      </c>
      <c r="AM18" s="55">
        <v>153071414.78999999</v>
      </c>
      <c r="AN18" s="33">
        <f t="shared" si="16"/>
        <v>4.5394053105484041E-4</v>
      </c>
      <c r="AO18" s="57">
        <v>5</v>
      </c>
      <c r="AP18" s="58">
        <v>278944925.87</v>
      </c>
      <c r="AQ18" s="29">
        <f t="shared" si="17"/>
        <v>7.0240960890037064E-4</v>
      </c>
      <c r="AR18" s="57">
        <v>5</v>
      </c>
      <c r="AS18" s="58">
        <v>353419879.20999998</v>
      </c>
      <c r="AT18" s="29">
        <v>9.2478710586242348E-4</v>
      </c>
      <c r="AU18" s="57">
        <v>5</v>
      </c>
      <c r="AV18" s="58">
        <v>540405603.34000003</v>
      </c>
      <c r="AW18" s="29">
        <v>1.3296858777644797E-3</v>
      </c>
      <c r="AX18" s="69">
        <v>56521353.680000067</v>
      </c>
      <c r="AY18" s="70">
        <v>0.11680759131902857</v>
      </c>
      <c r="AZ18" s="57">
        <v>5</v>
      </c>
      <c r="BA18" s="58">
        <v>524008990.31999993</v>
      </c>
      <c r="BB18" s="29">
        <v>1.5088516312333176E-3</v>
      </c>
      <c r="BC18" s="69">
        <v>13037881.109999955</v>
      </c>
      <c r="BD18" s="70">
        <v>2.5515887053100723E-2</v>
      </c>
      <c r="BE18" s="57">
        <v>5</v>
      </c>
      <c r="BF18" s="58">
        <v>660148079.39999998</v>
      </c>
      <c r="BG18" s="29">
        <v>1.8058286313292365E-3</v>
      </c>
      <c r="BH18" s="69">
        <v>51076708.689999938</v>
      </c>
      <c r="BI18" s="70">
        <v>8.3859972978961986E-2</v>
      </c>
      <c r="BJ18" s="57">
        <v>5</v>
      </c>
      <c r="BK18" s="58">
        <v>601375309.55999994</v>
      </c>
      <c r="BL18" s="29">
        <v>1.8094505003163723E-3</v>
      </c>
      <c r="BM18" s="69">
        <v>-238187.5300000906</v>
      </c>
      <c r="BN18" s="70">
        <v>-3.9591453840746908E-4</v>
      </c>
      <c r="BO18" s="57">
        <v>5</v>
      </c>
      <c r="BP18" s="58">
        <v>582764253.88999999</v>
      </c>
      <c r="BQ18" s="29">
        <f t="shared" si="18"/>
        <v>1.8074709761678582E-3</v>
      </c>
      <c r="BR18" s="30">
        <f t="shared" si="19"/>
        <v>-18611055.669999957</v>
      </c>
      <c r="BS18" s="31">
        <f t="shared" si="20"/>
        <v>-3.0947488821276774E-2</v>
      </c>
      <c r="BT18" s="57">
        <v>5</v>
      </c>
      <c r="BU18" s="58">
        <v>561924516.83000004</v>
      </c>
      <c r="BV18" s="29">
        <f t="shared" si="21"/>
        <v>1.8100791087651256E-3</v>
      </c>
      <c r="BW18" s="30">
        <f t="shared" si="22"/>
        <v>-20839737.059999943</v>
      </c>
      <c r="BX18" s="31">
        <f t="shared" si="23"/>
        <v>-3.5760149873457339E-2</v>
      </c>
      <c r="BY18" s="57">
        <v>5</v>
      </c>
      <c r="BZ18" s="58">
        <v>548337580.01999998</v>
      </c>
      <c r="CA18" s="29">
        <f t="shared" si="24"/>
        <v>1.8001114316565244E-3</v>
      </c>
      <c r="CB18" s="30">
        <f t="shared" si="25"/>
        <v>-13586936.810000062</v>
      </c>
      <c r="CC18" s="31">
        <f t="shared" si="26"/>
        <v>-2.4179291707449278E-2</v>
      </c>
      <c r="CD18" s="57">
        <v>5</v>
      </c>
      <c r="CE18" s="58">
        <v>533201985.09000003</v>
      </c>
      <c r="CF18" s="29">
        <f t="shared" si="27"/>
        <v>1.7948120641294444E-3</v>
      </c>
      <c r="CG18" s="30">
        <f t="shared" si="28"/>
        <v>-15135594.929999948</v>
      </c>
      <c r="CH18" s="31">
        <f t="shared" si="29"/>
        <v>-2.760269491186049E-2</v>
      </c>
      <c r="CI18" s="57">
        <v>5</v>
      </c>
      <c r="CJ18" s="58">
        <v>532610389.90999997</v>
      </c>
      <c r="CK18" s="29">
        <f t="shared" si="30"/>
        <v>1.8148953414585194E-3</v>
      </c>
      <c r="CL18" s="30">
        <f t="shared" si="31"/>
        <v>-591595.18000006676</v>
      </c>
      <c r="CM18" s="31">
        <f t="shared" si="32"/>
        <v>-1.1095142113925372E-3</v>
      </c>
      <c r="CN18" s="57">
        <v>5</v>
      </c>
      <c r="CO18" s="58">
        <v>521424657.87</v>
      </c>
      <c r="CP18" s="29">
        <f t="shared" si="33"/>
        <v>1.8225496095785399E-3</v>
      </c>
      <c r="CQ18" s="30">
        <f t="shared" si="34"/>
        <v>-11185732.039999962</v>
      </c>
      <c r="CR18" s="31">
        <f t="shared" si="35"/>
        <v>-2.1001715798090452E-2</v>
      </c>
      <c r="CS18" s="57">
        <v>5</v>
      </c>
      <c r="CT18" s="58">
        <v>534503509.32000005</v>
      </c>
      <c r="CU18" s="29">
        <f t="shared" si="36"/>
        <v>1.8293242744239467E-3</v>
      </c>
      <c r="CV18" s="30">
        <f t="shared" si="37"/>
        <v>13078851.450000048</v>
      </c>
      <c r="CW18" s="31">
        <f t="shared" si="38"/>
        <v>2.5082917066919428E-2</v>
      </c>
      <c r="CX18" s="57">
        <v>5</v>
      </c>
      <c r="CY18" s="58">
        <v>548713379.72000003</v>
      </c>
      <c r="CZ18" s="29">
        <f t="shared" si="39"/>
        <v>1.8636787670819909E-3</v>
      </c>
      <c r="DA18" s="30">
        <f t="shared" si="40"/>
        <v>14209870.399999976</v>
      </c>
      <c r="DB18" s="31">
        <f t="shared" si="41"/>
        <v>2.6585176995522247E-2</v>
      </c>
      <c r="DC18" s="57">
        <v>5</v>
      </c>
      <c r="DD18" s="58">
        <v>518269615.95000005</v>
      </c>
      <c r="DE18" s="29">
        <f t="shared" si="42"/>
        <v>1.8461851164142959E-3</v>
      </c>
      <c r="DF18" s="30">
        <f t="shared" si="43"/>
        <v>-30443763.769999981</v>
      </c>
      <c r="DG18" s="31">
        <f t="shared" si="44"/>
        <v>-5.5482087543655238E-2</v>
      </c>
      <c r="DH18" s="57">
        <v>5</v>
      </c>
      <c r="DI18" s="58">
        <v>481918426.31999999</v>
      </c>
      <c r="DJ18" s="29">
        <f t="shared" si="45"/>
        <v>1.8203356056056862E-3</v>
      </c>
      <c r="DK18" s="30">
        <f t="shared" si="46"/>
        <v>-36351189.630000055</v>
      </c>
      <c r="DL18" s="31">
        <f t="shared" si="47"/>
        <v>-7.0139534542011481E-2</v>
      </c>
      <c r="DM18" s="57">
        <v>5</v>
      </c>
      <c r="DN18" s="58">
        <v>476733007.88</v>
      </c>
      <c r="DO18" s="29">
        <f t="shared" si="48"/>
        <v>1.8284360199411842E-3</v>
      </c>
      <c r="DP18" s="30">
        <f t="shared" si="49"/>
        <v>-5185418.4399999976</v>
      </c>
      <c r="DQ18" s="31">
        <f t="shared" si="50"/>
        <v>-1.0759950557600829E-2</v>
      </c>
      <c r="DR18" s="57">
        <v>5</v>
      </c>
      <c r="DS18" s="58">
        <v>491875217.63</v>
      </c>
      <c r="DT18" s="29">
        <f t="shared" si="51"/>
        <v>1.8533517492278649E-3</v>
      </c>
      <c r="DU18" s="30">
        <f t="shared" si="52"/>
        <v>15142209.75</v>
      </c>
      <c r="DV18" s="31">
        <f t="shared" si="53"/>
        <v>3.1762452986707171E-2</v>
      </c>
      <c r="DW18" s="57">
        <v>5</v>
      </c>
      <c r="DX18" s="58">
        <v>491875217.63</v>
      </c>
      <c r="DY18" s="29">
        <f t="shared" si="54"/>
        <v>1.8533517492278649E-3</v>
      </c>
      <c r="DZ18" s="30">
        <f t="shared" si="55"/>
        <v>0</v>
      </c>
      <c r="EA18" s="31">
        <f t="shared" si="56"/>
        <v>0</v>
      </c>
      <c r="EB18" s="57">
        <v>5</v>
      </c>
      <c r="EC18" s="58">
        <v>459607705.13000005</v>
      </c>
      <c r="ED18" s="29">
        <f t="shared" si="57"/>
        <v>1.8462650184564E-3</v>
      </c>
      <c r="EE18" s="30">
        <f t="shared" si="58"/>
        <v>-32267512.49999994</v>
      </c>
      <c r="EF18" s="31">
        <f t="shared" si="59"/>
        <v>-6.5601012906229231E-2</v>
      </c>
      <c r="EG18" s="57">
        <v>5</v>
      </c>
      <c r="EH18" s="58">
        <v>462427915.07999998</v>
      </c>
      <c r="EI18" s="29">
        <f t="shared" si="60"/>
        <v>1.8466171776188611E-3</v>
      </c>
      <c r="EJ18" s="30">
        <f t="shared" si="61"/>
        <v>2820209.9499999285</v>
      </c>
      <c r="EK18" s="31">
        <f t="shared" si="62"/>
        <v>6.1361241739892767E-3</v>
      </c>
      <c r="EL18" s="57">
        <v>5</v>
      </c>
      <c r="EM18" s="58">
        <v>464583929.08000004</v>
      </c>
      <c r="EN18" s="29">
        <f t="shared" si="63"/>
        <v>1.8634562330536466E-3</v>
      </c>
      <c r="EO18" s="30">
        <f t="shared" si="64"/>
        <v>2156014.0000000596</v>
      </c>
      <c r="EP18" s="31">
        <f t="shared" si="65"/>
        <v>4.6623785668887859E-3</v>
      </c>
      <c r="EQ18" s="57">
        <v>5</v>
      </c>
      <c r="ER18" s="58">
        <v>458992233.69999993</v>
      </c>
      <c r="ES18" s="29">
        <f t="shared" si="66"/>
        <v>1.8541366663755038E-3</v>
      </c>
      <c r="ET18" s="30">
        <f t="shared" si="67"/>
        <v>-5591695.3800001144</v>
      </c>
      <c r="EU18" s="31">
        <f t="shared" si="68"/>
        <v>-1.2035920809988328E-2</v>
      </c>
      <c r="EV18" s="57">
        <v>5</v>
      </c>
      <c r="EW18" s="58">
        <v>444166364.14999998</v>
      </c>
      <c r="EX18" s="29">
        <f t="shared" si="69"/>
        <v>1.8431788638599025E-3</v>
      </c>
      <c r="EY18" s="30">
        <f t="shared" si="70"/>
        <v>-14825869.549999952</v>
      </c>
      <c r="EZ18" s="31">
        <f t="shared" si="71"/>
        <v>-3.2300915922882978E-2</v>
      </c>
      <c r="FA18" s="57">
        <v>5</v>
      </c>
      <c r="FB18" s="58">
        <v>426385256.57000005</v>
      </c>
      <c r="FC18" s="29">
        <f t="shared" si="72"/>
        <v>1.8467861297014638E-3</v>
      </c>
      <c r="FD18" s="30">
        <f t="shared" si="73"/>
        <v>-17781107.579999924</v>
      </c>
      <c r="FE18" s="31">
        <f t="shared" si="74"/>
        <v>-4.0032539640923924E-2</v>
      </c>
      <c r="FF18" s="57">
        <v>5</v>
      </c>
      <c r="FG18" s="58">
        <v>421769319.31000006</v>
      </c>
      <c r="FH18" s="29">
        <f t="shared" si="75"/>
        <v>1.8282763448867628E-3</v>
      </c>
      <c r="FI18" s="30">
        <f t="shared" si="76"/>
        <v>-4615937.2599999905</v>
      </c>
      <c r="FJ18" s="31">
        <f t="shared" si="77"/>
        <v>-1.0825743125201581E-2</v>
      </c>
      <c r="FK18" s="57">
        <v>5</v>
      </c>
      <c r="FL18" s="58">
        <v>423049372.85999995</v>
      </c>
      <c r="FM18" s="29">
        <f t="shared" si="78"/>
        <v>1.8118985323754202E-3</v>
      </c>
      <c r="FN18" s="30">
        <f t="shared" si="79"/>
        <v>1280053.5499998927</v>
      </c>
      <c r="FO18" s="31">
        <f t="shared" si="80"/>
        <v>3.0349612724178605E-3</v>
      </c>
      <c r="FP18" s="57">
        <v>5</v>
      </c>
      <c r="FQ18" s="58">
        <v>447341487.43000001</v>
      </c>
      <c r="FR18" s="29">
        <f t="shared" si="81"/>
        <v>1.8235306215648233E-3</v>
      </c>
      <c r="FS18" s="30">
        <f t="shared" si="82"/>
        <v>24292114.570000052</v>
      </c>
      <c r="FT18" s="31">
        <f t="shared" si="83"/>
        <v>5.7421464558083765E-2</v>
      </c>
      <c r="FU18" s="57">
        <v>5</v>
      </c>
      <c r="FV18" s="58">
        <v>445282567.06</v>
      </c>
      <c r="FW18" s="29">
        <f t="shared" si="84"/>
        <v>1.8444036642044548E-3</v>
      </c>
      <c r="FX18" s="30">
        <f t="shared" si="85"/>
        <v>-2058920.3700000048</v>
      </c>
      <c r="FY18" s="31">
        <f t="shared" si="86"/>
        <v>-4.6025696874855242E-3</v>
      </c>
      <c r="FZ18" s="57">
        <v>5</v>
      </c>
      <c r="GA18" s="58">
        <v>431067243.31999999</v>
      </c>
      <c r="GB18" s="29">
        <f t="shared" si="87"/>
        <v>1.87245600988969E-3</v>
      </c>
      <c r="GC18" s="30">
        <f t="shared" si="88"/>
        <v>-14215323.74000001</v>
      </c>
      <c r="GD18" s="31">
        <f t="shared" si="89"/>
        <v>-3.1924276384448155E-2</v>
      </c>
      <c r="GE18" s="57">
        <v>5</v>
      </c>
      <c r="GF18" s="58">
        <v>419776982.60000002</v>
      </c>
      <c r="GG18" s="29">
        <f t="shared" si="90"/>
        <v>1.9092878136665805E-3</v>
      </c>
      <c r="GH18" s="30">
        <f t="shared" si="91"/>
        <v>-11290260.719999969</v>
      </c>
      <c r="GI18" s="31">
        <f t="shared" si="92"/>
        <v>-2.6191414204996124E-2</v>
      </c>
    </row>
    <row r="19" spans="1:191" s="2" customFormat="1">
      <c r="A19" s="26" t="s">
        <v>41</v>
      </c>
      <c r="B19" s="27">
        <v>1</v>
      </c>
      <c r="C19" s="28">
        <v>166358312.09</v>
      </c>
      <c r="D19" s="29">
        <f>C19/C$32</f>
        <v>3.1365818672454374E-2</v>
      </c>
      <c r="E19" s="27">
        <v>1</v>
      </c>
      <c r="F19" s="28">
        <v>857108679.75</v>
      </c>
      <c r="G19" s="29">
        <f>F19/F$32</f>
        <v>6.3220610194731131E-2</v>
      </c>
      <c r="H19" s="27">
        <v>1</v>
      </c>
      <c r="I19" s="28">
        <v>2102284155.76</v>
      </c>
      <c r="J19" s="29">
        <f>I19/I$32</f>
        <v>8.6790013000819996E-2</v>
      </c>
      <c r="K19" s="27">
        <v>1</v>
      </c>
      <c r="L19" s="28">
        <v>3240024776.29</v>
      </c>
      <c r="M19" s="29">
        <f t="shared" ref="M19:M26" si="93">L19/L$32</f>
        <v>6.7820257374719375E-2</v>
      </c>
      <c r="N19" s="27">
        <v>1</v>
      </c>
      <c r="O19" s="28">
        <v>2274484290.1999998</v>
      </c>
      <c r="P19" s="29">
        <f t="shared" ref="P19:P26" si="94">O19/O$32</f>
        <v>5.1370761735968759E-2</v>
      </c>
      <c r="Q19" s="27">
        <v>1</v>
      </c>
      <c r="R19" s="28">
        <v>3734373828.1999998</v>
      </c>
      <c r="S19" s="29">
        <f t="shared" ref="S19:S26" si="95">R19/R$32</f>
        <v>4.3678070605942795E-2</v>
      </c>
      <c r="T19" s="48">
        <v>1</v>
      </c>
      <c r="U19" s="49">
        <v>4608708177.9899998</v>
      </c>
      <c r="V19" s="29">
        <f t="shared" ref="V19:V26" si="96">U19/U$32</f>
        <v>3.5566267076482222E-2</v>
      </c>
      <c r="W19" s="48">
        <v>1</v>
      </c>
      <c r="X19" s="49">
        <v>4860704169.3400002</v>
      </c>
      <c r="Y19" s="29">
        <f t="shared" ref="Y19:Y26" si="97">X19/X$32</f>
        <v>3.2781350438953187E-2</v>
      </c>
      <c r="Z19" s="48">
        <v>1</v>
      </c>
      <c r="AA19" s="49">
        <v>7335652427.5</v>
      </c>
      <c r="AB19" s="29">
        <f t="shared" ref="AB19:AB26" si="98">AA19/AA$32</f>
        <v>3.6750703788712591E-2</v>
      </c>
      <c r="AC19" s="48">
        <v>1</v>
      </c>
      <c r="AD19" s="49">
        <v>7733049278.6400003</v>
      </c>
      <c r="AE19" s="29">
        <f t="shared" ref="AE19:AE26" si="99">AD19/AD$32</f>
        <v>3.6150502984473552E-2</v>
      </c>
      <c r="AF19" s="48">
        <v>1</v>
      </c>
      <c r="AG19" s="49">
        <v>10686037902.280001</v>
      </c>
      <c r="AH19" s="29">
        <f t="shared" si="14"/>
        <v>3.9440167589103452E-2</v>
      </c>
      <c r="AI19" s="48">
        <v>1</v>
      </c>
      <c r="AJ19" s="49">
        <v>10574975678.68</v>
      </c>
      <c r="AK19" s="29">
        <f t="shared" si="15"/>
        <v>3.813375648611092E-2</v>
      </c>
      <c r="AL19" s="50">
        <v>2</v>
      </c>
      <c r="AM19" s="55">
        <v>12127245039.35</v>
      </c>
      <c r="AN19" s="33">
        <f t="shared" si="16"/>
        <v>3.5963919592349368E-2</v>
      </c>
      <c r="AO19" s="57">
        <v>2</v>
      </c>
      <c r="AP19" s="58">
        <v>13160074589.560001</v>
      </c>
      <c r="AQ19" s="29">
        <f t="shared" si="17"/>
        <v>3.3138307917673061E-2</v>
      </c>
      <c r="AR19" s="57">
        <v>2</v>
      </c>
      <c r="AS19" s="58">
        <v>11947599265.299999</v>
      </c>
      <c r="AT19" s="29">
        <v>3.1263056767657268E-2</v>
      </c>
      <c r="AU19" s="57">
        <v>2</v>
      </c>
      <c r="AV19" s="58">
        <v>11285707335.02</v>
      </c>
      <c r="AW19" s="29">
        <v>2.7768856524083237E-2</v>
      </c>
      <c r="AX19" s="69">
        <v>50651013.48000145</v>
      </c>
      <c r="AY19" s="70">
        <v>4.5083008069031795E-3</v>
      </c>
      <c r="AZ19" s="57">
        <v>2</v>
      </c>
      <c r="BA19" s="58">
        <v>9172352794.9499989</v>
      </c>
      <c r="BB19" s="29">
        <v>2.6411225251032806E-2</v>
      </c>
      <c r="BC19" s="69">
        <v>-86656595.010000229</v>
      </c>
      <c r="BD19" s="70">
        <v>-9.3591648264193632E-3</v>
      </c>
      <c r="BE19" s="57">
        <v>2</v>
      </c>
      <c r="BF19" s="58">
        <v>9040830556.2700005</v>
      </c>
      <c r="BG19" s="29">
        <v>2.4731103791663316E-2</v>
      </c>
      <c r="BH19" s="69">
        <v>272365742.46000099</v>
      </c>
      <c r="BI19" s="70">
        <v>3.106196446509488E-2</v>
      </c>
      <c r="BJ19" s="57">
        <v>2</v>
      </c>
      <c r="BK19" s="58">
        <v>8190428578.7299995</v>
      </c>
      <c r="BL19" s="29">
        <v>2.464380371790087E-2</v>
      </c>
      <c r="BM19" s="69">
        <v>23213204.519999504</v>
      </c>
      <c r="BN19" s="70">
        <v>2.8422422400296841E-3</v>
      </c>
      <c r="BO19" s="57">
        <v>2</v>
      </c>
      <c r="BP19" s="58">
        <v>7936928007.6999998</v>
      </c>
      <c r="BQ19" s="29">
        <f t="shared" si="18"/>
        <v>2.4616758694604793E-2</v>
      </c>
      <c r="BR19" s="30">
        <f t="shared" si="19"/>
        <v>-253500571.02999973</v>
      </c>
      <c r="BS19" s="31">
        <f t="shared" si="20"/>
        <v>-3.0950831033228703E-2</v>
      </c>
      <c r="BT19" s="57">
        <v>2</v>
      </c>
      <c r="BU19" s="58">
        <v>7662606287.79</v>
      </c>
      <c r="BV19" s="29">
        <f t="shared" si="21"/>
        <v>2.4682894489932109E-2</v>
      </c>
      <c r="BW19" s="30">
        <f t="shared" si="22"/>
        <v>-274321719.90999985</v>
      </c>
      <c r="BX19" s="31">
        <f t="shared" si="23"/>
        <v>-3.4562707340153147E-2</v>
      </c>
      <c r="BY19" s="57">
        <v>2</v>
      </c>
      <c r="BZ19" s="58">
        <v>7557234541.7200003</v>
      </c>
      <c r="CA19" s="29">
        <f t="shared" si="24"/>
        <v>2.4809286807888568E-2</v>
      </c>
      <c r="CB19" s="30">
        <f t="shared" si="25"/>
        <v>-105371746.06999969</v>
      </c>
      <c r="CC19" s="31">
        <f t="shared" si="26"/>
        <v>-1.3751423747022547E-2</v>
      </c>
      <c r="CD19" s="57">
        <v>2</v>
      </c>
      <c r="CE19" s="58">
        <v>7397074806.4399996</v>
      </c>
      <c r="CF19" s="29">
        <f t="shared" si="27"/>
        <v>2.4899305466061884E-2</v>
      </c>
      <c r="CG19" s="30">
        <f t="shared" si="28"/>
        <v>-160159735.28000069</v>
      </c>
      <c r="CH19" s="31">
        <f t="shared" si="29"/>
        <v>-2.1192902561887259E-2</v>
      </c>
      <c r="CI19" s="57">
        <v>2</v>
      </c>
      <c r="CJ19" s="58">
        <v>7379574189.1999998</v>
      </c>
      <c r="CK19" s="29">
        <f t="shared" si="30"/>
        <v>2.5146251503260709E-2</v>
      </c>
      <c r="CL19" s="30">
        <f t="shared" si="31"/>
        <v>-17500617.239999771</v>
      </c>
      <c r="CM19" s="31">
        <f t="shared" si="32"/>
        <v>-2.3658835009703408E-3</v>
      </c>
      <c r="CN19" s="57">
        <v>2</v>
      </c>
      <c r="CO19" s="58">
        <v>7169646553.2299995</v>
      </c>
      <c r="CP19" s="29">
        <f t="shared" si="33"/>
        <v>2.5060258139275211E-2</v>
      </c>
      <c r="CQ19" s="30">
        <f t="shared" si="34"/>
        <v>-209927635.97000027</v>
      </c>
      <c r="CR19" s="31">
        <f t="shared" si="35"/>
        <v>-2.8447120468987109E-2</v>
      </c>
      <c r="CS19" s="57">
        <v>2</v>
      </c>
      <c r="CT19" s="58">
        <v>7279601069.4899998</v>
      </c>
      <c r="CU19" s="29">
        <f t="shared" si="36"/>
        <v>2.4914244176773067E-2</v>
      </c>
      <c r="CV19" s="30">
        <f t="shared" si="37"/>
        <v>109954516.26000023</v>
      </c>
      <c r="CW19" s="31">
        <f t="shared" si="38"/>
        <v>1.5336113913518456E-2</v>
      </c>
      <c r="CX19" s="57">
        <v>2</v>
      </c>
      <c r="CY19" s="58">
        <v>7367399132.5600004</v>
      </c>
      <c r="CZ19" s="29">
        <f t="shared" si="39"/>
        <v>2.5023019010356182E-2</v>
      </c>
      <c r="DA19" s="30">
        <f t="shared" si="40"/>
        <v>87798063.070000648</v>
      </c>
      <c r="DB19" s="31">
        <f t="shared" si="41"/>
        <v>1.206083441000314E-2</v>
      </c>
      <c r="DC19" s="57">
        <v>2</v>
      </c>
      <c r="DD19" s="58">
        <v>7011548720.5500002</v>
      </c>
      <c r="DE19" s="29">
        <f t="shared" si="42"/>
        <v>2.4976607720221707E-2</v>
      </c>
      <c r="DF19" s="30">
        <f t="shared" si="43"/>
        <v>-355850412.01000023</v>
      </c>
      <c r="DG19" s="31">
        <f t="shared" si="44"/>
        <v>-4.8300683267902503E-2</v>
      </c>
      <c r="DH19" s="57">
        <v>2</v>
      </c>
      <c r="DI19" s="58">
        <v>6589028316</v>
      </c>
      <c r="DJ19" s="29">
        <f t="shared" si="45"/>
        <v>2.4888533400867607E-2</v>
      </c>
      <c r="DK19" s="30">
        <f t="shared" si="46"/>
        <v>-422520404.55000019</v>
      </c>
      <c r="DL19" s="31">
        <f t="shared" si="47"/>
        <v>-6.0260638753267738E-2</v>
      </c>
      <c r="DM19" s="57">
        <v>2</v>
      </c>
      <c r="DN19" s="58">
        <v>6513207178.6999998</v>
      </c>
      <c r="DO19" s="29">
        <f t="shared" si="48"/>
        <v>2.498040289644099E-2</v>
      </c>
      <c r="DP19" s="30">
        <f t="shared" si="49"/>
        <v>-75821137.300000191</v>
      </c>
      <c r="DQ19" s="31">
        <f t="shared" si="50"/>
        <v>-1.1507180370721022E-2</v>
      </c>
      <c r="DR19" s="57">
        <v>2</v>
      </c>
      <c r="DS19" s="58">
        <v>6686269545.1399994</v>
      </c>
      <c r="DT19" s="29">
        <f t="shared" si="51"/>
        <v>2.5193400507150122E-2</v>
      </c>
      <c r="DU19" s="30">
        <f t="shared" si="52"/>
        <v>173062366.43999958</v>
      </c>
      <c r="DV19" s="31">
        <f t="shared" si="53"/>
        <v>2.6570990556842977E-2</v>
      </c>
      <c r="DW19" s="57">
        <v>2</v>
      </c>
      <c r="DX19" s="58">
        <v>6686269545.1399994</v>
      </c>
      <c r="DY19" s="29">
        <f t="shared" si="54"/>
        <v>2.5193400507150122E-2</v>
      </c>
      <c r="DZ19" s="30">
        <f t="shared" si="55"/>
        <v>0</v>
      </c>
      <c r="EA19" s="31">
        <f t="shared" si="56"/>
        <v>0</v>
      </c>
      <c r="EB19" s="57">
        <v>2</v>
      </c>
      <c r="EC19" s="58">
        <v>6361190184.3199997</v>
      </c>
      <c r="ED19" s="29">
        <f t="shared" si="57"/>
        <v>2.5553189778957944E-2</v>
      </c>
      <c r="EE19" s="30">
        <f t="shared" si="58"/>
        <v>-325079360.81999969</v>
      </c>
      <c r="EF19" s="31">
        <f t="shared" si="59"/>
        <v>-4.8618943437045217E-2</v>
      </c>
      <c r="EG19" s="57">
        <v>2</v>
      </c>
      <c r="EH19" s="58">
        <v>6356858379.6000004</v>
      </c>
      <c r="EI19" s="29">
        <f t="shared" si="60"/>
        <v>2.5384894589309055E-2</v>
      </c>
      <c r="EJ19" s="30">
        <f t="shared" si="61"/>
        <v>-4331804.7199993134</v>
      </c>
      <c r="EK19" s="31">
        <f t="shared" si="62"/>
        <v>-6.8097393639903814E-4</v>
      </c>
      <c r="EL19" s="57">
        <v>2</v>
      </c>
      <c r="EM19" s="58">
        <v>6367406796.6599998</v>
      </c>
      <c r="EN19" s="29">
        <f t="shared" si="63"/>
        <v>2.5539806999180643E-2</v>
      </c>
      <c r="EO19" s="30">
        <f t="shared" si="64"/>
        <v>10548417.059999466</v>
      </c>
      <c r="EP19" s="31">
        <f t="shared" si="65"/>
        <v>1.6593758158669591E-3</v>
      </c>
      <c r="EQ19" s="57">
        <v>2</v>
      </c>
      <c r="ER19" s="58">
        <v>6356771935.8800001</v>
      </c>
      <c r="ES19" s="29">
        <f t="shared" si="66"/>
        <v>2.5678700118933848E-2</v>
      </c>
      <c r="ET19" s="30">
        <f t="shared" si="67"/>
        <v>-10634860.779999733</v>
      </c>
      <c r="EU19" s="31">
        <f t="shared" si="68"/>
        <v>-1.6702028187641806E-3</v>
      </c>
      <c r="EV19" s="57">
        <v>2</v>
      </c>
      <c r="EW19" s="58">
        <v>6199233760.6099997</v>
      </c>
      <c r="EX19" s="29">
        <f t="shared" si="69"/>
        <v>2.572526323903334E-2</v>
      </c>
      <c r="EY19" s="30">
        <f t="shared" si="70"/>
        <v>-157538175.27000046</v>
      </c>
      <c r="EZ19" s="31">
        <f t="shared" si="71"/>
        <v>-2.4782731999679904E-2</v>
      </c>
      <c r="FA19" s="57">
        <v>2</v>
      </c>
      <c r="FB19" s="58">
        <v>5934874994.0999994</v>
      </c>
      <c r="FC19" s="29">
        <f t="shared" si="72"/>
        <v>2.5705496735008587E-2</v>
      </c>
      <c r="FD19" s="30">
        <f t="shared" si="73"/>
        <v>-264358766.51000023</v>
      </c>
      <c r="FE19" s="31">
        <f t="shared" si="74"/>
        <v>-4.2643780944306181E-2</v>
      </c>
      <c r="FF19" s="57">
        <v>2</v>
      </c>
      <c r="FG19" s="58">
        <v>5951069022.1599998</v>
      </c>
      <c r="FH19" s="29">
        <f t="shared" si="75"/>
        <v>2.5796562769912122E-2</v>
      </c>
      <c r="FI19" s="30">
        <f t="shared" si="76"/>
        <v>16194028.06000042</v>
      </c>
      <c r="FJ19" s="31">
        <f t="shared" si="77"/>
        <v>2.7286215928893683E-3</v>
      </c>
      <c r="FK19" s="57">
        <v>2</v>
      </c>
      <c r="FL19" s="58">
        <v>5975012383.4399996</v>
      </c>
      <c r="FM19" s="29">
        <f t="shared" si="78"/>
        <v>2.5590668283681846E-2</v>
      </c>
      <c r="FN19" s="30">
        <f t="shared" si="79"/>
        <v>23943361.279999733</v>
      </c>
      <c r="FO19" s="31">
        <f t="shared" si="80"/>
        <v>4.0233714633189132E-3</v>
      </c>
      <c r="FP19" s="57">
        <v>2</v>
      </c>
      <c r="FQ19" s="58">
        <v>6327888526.0100002</v>
      </c>
      <c r="FR19" s="29">
        <f t="shared" si="81"/>
        <v>2.5794831960077407E-2</v>
      </c>
      <c r="FS19" s="30">
        <f t="shared" si="82"/>
        <v>352876142.57000065</v>
      </c>
      <c r="FT19" s="31">
        <f t="shared" si="83"/>
        <v>5.9058646229422362E-2</v>
      </c>
      <c r="FU19" s="57">
        <v>2</v>
      </c>
      <c r="FV19" s="58">
        <v>6219716887.6400003</v>
      </c>
      <c r="FW19" s="29">
        <f t="shared" si="84"/>
        <v>2.5762671765076722E-2</v>
      </c>
      <c r="FX19" s="30">
        <f t="shared" si="85"/>
        <v>-108171638.36999989</v>
      </c>
      <c r="FY19" s="31">
        <f t="shared" si="86"/>
        <v>-1.7094428564184371E-2</v>
      </c>
      <c r="FZ19" s="57">
        <v>2</v>
      </c>
      <c r="GA19" s="58">
        <v>5894143808.7799997</v>
      </c>
      <c r="GB19" s="29">
        <f t="shared" si="87"/>
        <v>2.5602792067666632E-2</v>
      </c>
      <c r="GC19" s="30">
        <f t="shared" si="88"/>
        <v>-325573078.86000061</v>
      </c>
      <c r="GD19" s="31">
        <f t="shared" si="89"/>
        <v>-5.2345321297017355E-2</v>
      </c>
      <c r="GE19" s="57">
        <v>2</v>
      </c>
      <c r="GF19" s="58">
        <v>5610948580.2699995</v>
      </c>
      <c r="GG19" s="29">
        <f t="shared" si="90"/>
        <v>2.5520493479814037E-2</v>
      </c>
      <c r="GH19" s="30">
        <f t="shared" si="91"/>
        <v>-283195228.51000023</v>
      </c>
      <c r="GI19" s="31">
        <f t="shared" si="92"/>
        <v>-4.8046881395759064E-2</v>
      </c>
    </row>
    <row r="20" spans="1:191" s="2" customFormat="1">
      <c r="A20" s="26" t="s">
        <v>17</v>
      </c>
      <c r="B20" s="27">
        <v>1</v>
      </c>
      <c r="C20" s="28">
        <v>120780768.11</v>
      </c>
      <c r="D20" s="29">
        <f>C20/C$32</f>
        <v>2.2772457979788219E-2</v>
      </c>
      <c r="E20" s="27">
        <v>2</v>
      </c>
      <c r="F20" s="28">
        <v>256859981.84</v>
      </c>
      <c r="G20" s="29">
        <f>F20/F$32</f>
        <v>1.8946074366285589E-2</v>
      </c>
      <c r="H20" s="27">
        <v>2</v>
      </c>
      <c r="I20" s="28">
        <v>366716910.63999999</v>
      </c>
      <c r="J20" s="29">
        <f>I20/I$32</f>
        <v>1.5139421259901082E-2</v>
      </c>
      <c r="K20" s="27">
        <v>4</v>
      </c>
      <c r="L20" s="28">
        <v>642518140.33000004</v>
      </c>
      <c r="M20" s="29">
        <f t="shared" si="93"/>
        <v>1.3449201365368323E-2</v>
      </c>
      <c r="N20" s="27">
        <v>4</v>
      </c>
      <c r="O20" s="28">
        <v>437222661.31999993</v>
      </c>
      <c r="P20" s="29">
        <f t="shared" si="94"/>
        <v>9.8749686937872356E-3</v>
      </c>
      <c r="Q20" s="27">
        <v>4</v>
      </c>
      <c r="R20" s="28">
        <v>897526839.9799999</v>
      </c>
      <c r="S20" s="29">
        <f t="shared" si="95"/>
        <v>1.0497674440448555E-2</v>
      </c>
      <c r="T20" s="48">
        <v>4</v>
      </c>
      <c r="U20" s="49">
        <v>1333656585.4000001</v>
      </c>
      <c r="V20" s="29">
        <f t="shared" si="96"/>
        <v>1.0292078489841117E-2</v>
      </c>
      <c r="W20" s="48">
        <v>4</v>
      </c>
      <c r="X20" s="49">
        <v>1432373226.9299998</v>
      </c>
      <c r="Y20" s="29">
        <f t="shared" si="97"/>
        <v>9.6601494506797433E-3</v>
      </c>
      <c r="Z20" s="48">
        <v>4</v>
      </c>
      <c r="AA20" s="49">
        <v>1876752848.7600002</v>
      </c>
      <c r="AB20" s="29">
        <f t="shared" si="98"/>
        <v>9.4022977112217174E-3</v>
      </c>
      <c r="AC20" s="48">
        <v>4</v>
      </c>
      <c r="AD20" s="49">
        <v>1803478372.5599999</v>
      </c>
      <c r="AE20" s="29">
        <f t="shared" si="99"/>
        <v>8.4309110081256088E-3</v>
      </c>
      <c r="AF20" s="48">
        <v>4</v>
      </c>
      <c r="AG20" s="49">
        <v>2352820567.6400003</v>
      </c>
      <c r="AH20" s="29">
        <f t="shared" si="14"/>
        <v>8.6838207335023596E-3</v>
      </c>
      <c r="AI20" s="48">
        <v>4</v>
      </c>
      <c r="AJ20" s="49">
        <v>2454983550.6799998</v>
      </c>
      <c r="AK20" s="29">
        <f t="shared" si="15"/>
        <v>8.8527621947897192E-3</v>
      </c>
      <c r="AL20" s="50">
        <v>4</v>
      </c>
      <c r="AM20" s="49">
        <v>2714482332.0199995</v>
      </c>
      <c r="AN20" s="33">
        <f t="shared" si="16"/>
        <v>8.0499259318052591E-3</v>
      </c>
      <c r="AO20" s="57">
        <v>6</v>
      </c>
      <c r="AP20" s="58">
        <v>3230026883.7700005</v>
      </c>
      <c r="AQ20" s="29">
        <f t="shared" si="17"/>
        <v>8.1335120654746212E-3</v>
      </c>
      <c r="AR20" s="57">
        <v>7</v>
      </c>
      <c r="AS20" s="58">
        <v>3054569843.1500001</v>
      </c>
      <c r="AT20" s="29">
        <v>7.9928350697636621E-3</v>
      </c>
      <c r="AU20" s="57">
        <v>7</v>
      </c>
      <c r="AV20" s="58">
        <v>3155501045.3299994</v>
      </c>
      <c r="AW20" s="29">
        <v>7.764214788510475E-3</v>
      </c>
      <c r="AX20" s="69">
        <v>104929130.53999949</v>
      </c>
      <c r="AY20" s="70">
        <v>3.4396543818971975E-2</v>
      </c>
      <c r="AZ20" s="57">
        <v>7</v>
      </c>
      <c r="BA20" s="58">
        <v>2652701342.6599998</v>
      </c>
      <c r="BB20" s="29">
        <v>7.6382902239961583E-3</v>
      </c>
      <c r="BC20" s="69">
        <v>18019435.289999962</v>
      </c>
      <c r="BD20" s="70">
        <v>6.839320997192931E-3</v>
      </c>
      <c r="BE20" s="57">
        <v>7</v>
      </c>
      <c r="BF20" s="58">
        <v>2911283991.6900001</v>
      </c>
      <c r="BG20" s="29">
        <v>7.9637889591416267E-3</v>
      </c>
      <c r="BH20" s="69">
        <v>147209878.19000053</v>
      </c>
      <c r="BI20" s="70">
        <v>5.3258296321004407E-2</v>
      </c>
      <c r="BJ20" s="57">
        <v>7</v>
      </c>
      <c r="BK20" s="58">
        <v>2637514284.73</v>
      </c>
      <c r="BL20" s="29">
        <v>7.9358953821833354E-3</v>
      </c>
      <c r="BM20" s="69">
        <v>44868463.659999847</v>
      </c>
      <c r="BN20" s="70">
        <v>1.7306052101432955E-2</v>
      </c>
      <c r="BO20" s="57">
        <v>7</v>
      </c>
      <c r="BP20" s="58">
        <v>2547586182.5599999</v>
      </c>
      <c r="BQ20" s="29">
        <f t="shared" si="18"/>
        <v>7.901459386924976E-3</v>
      </c>
      <c r="BR20" s="30">
        <f t="shared" si="19"/>
        <v>-89928102.170000076</v>
      </c>
      <c r="BS20" s="31">
        <f t="shared" si="20"/>
        <v>-3.4095778244934108E-2</v>
      </c>
      <c r="BT20" s="57">
        <v>7</v>
      </c>
      <c r="BU20" s="58">
        <v>2482083366.2099996</v>
      </c>
      <c r="BV20" s="29">
        <f t="shared" si="21"/>
        <v>7.9953216363210285E-3</v>
      </c>
      <c r="BW20" s="30">
        <f t="shared" si="22"/>
        <v>-65502816.350000381</v>
      </c>
      <c r="BX20" s="31">
        <f t="shared" si="23"/>
        <v>-2.5711717545970666E-2</v>
      </c>
      <c r="BY20" s="57">
        <v>7</v>
      </c>
      <c r="BZ20" s="58">
        <v>2437550261.8400002</v>
      </c>
      <c r="CA20" s="29">
        <f t="shared" si="24"/>
        <v>8.0021181320738509E-3</v>
      </c>
      <c r="CB20" s="30">
        <f t="shared" si="25"/>
        <v>-44533104.369999409</v>
      </c>
      <c r="CC20" s="31">
        <f t="shared" si="26"/>
        <v>-1.7941824588268738E-2</v>
      </c>
      <c r="CD20" s="57">
        <v>7</v>
      </c>
      <c r="CE20" s="58">
        <v>2348096538.4699998</v>
      </c>
      <c r="CF20" s="29">
        <f t="shared" si="27"/>
        <v>7.9039315547094029E-3</v>
      </c>
      <c r="CG20" s="30">
        <f t="shared" si="28"/>
        <v>-89453723.370000362</v>
      </c>
      <c r="CH20" s="31">
        <f t="shared" si="29"/>
        <v>-3.6698206707941133E-2</v>
      </c>
      <c r="CI20" s="57">
        <v>7</v>
      </c>
      <c r="CJ20" s="58">
        <v>2348818095.3600001</v>
      </c>
      <c r="CK20" s="29">
        <f t="shared" si="30"/>
        <v>8.0037098411141969E-3</v>
      </c>
      <c r="CL20" s="30">
        <f t="shared" si="31"/>
        <v>721556.89000034332</v>
      </c>
      <c r="CM20" s="31">
        <f t="shared" si="32"/>
        <v>3.0729438853076448E-4</v>
      </c>
      <c r="CN20" s="57">
        <v>7</v>
      </c>
      <c r="CO20" s="58">
        <v>2287791404.1300006</v>
      </c>
      <c r="CP20" s="29">
        <f t="shared" si="33"/>
        <v>7.9965787337848288E-3</v>
      </c>
      <c r="CQ20" s="30">
        <f t="shared" si="34"/>
        <v>-61026691.229999542</v>
      </c>
      <c r="CR20" s="31">
        <f t="shared" si="35"/>
        <v>-2.5981872053249006E-2</v>
      </c>
      <c r="CS20" s="57">
        <v>7</v>
      </c>
      <c r="CT20" s="58">
        <v>2340067905.0999999</v>
      </c>
      <c r="CU20" s="29">
        <f t="shared" si="36"/>
        <v>8.0088211732151585E-3</v>
      </c>
      <c r="CV20" s="30">
        <f t="shared" si="37"/>
        <v>52276500.969999313</v>
      </c>
      <c r="CW20" s="31">
        <f t="shared" si="38"/>
        <v>2.2850204295561193E-2</v>
      </c>
      <c r="CX20" s="57">
        <v>7</v>
      </c>
      <c r="CY20" s="58">
        <v>2362806871.3700004</v>
      </c>
      <c r="CZ20" s="29">
        <f t="shared" si="39"/>
        <v>8.0251606023070601E-3</v>
      </c>
      <c r="DA20" s="30">
        <f t="shared" si="40"/>
        <v>22738966.270000458</v>
      </c>
      <c r="DB20" s="31">
        <f t="shared" si="41"/>
        <v>9.717224966182653E-3</v>
      </c>
      <c r="DC20" s="57">
        <v>7</v>
      </c>
      <c r="DD20" s="58">
        <v>2237290901.0000005</v>
      </c>
      <c r="DE20" s="29">
        <f t="shared" si="42"/>
        <v>7.9696996223560506E-3</v>
      </c>
      <c r="DF20" s="30">
        <f t="shared" si="43"/>
        <v>-125515970.36999989</v>
      </c>
      <c r="DG20" s="31">
        <f t="shared" si="44"/>
        <v>-5.3121552967730849E-2</v>
      </c>
      <c r="DH20" s="57">
        <v>7</v>
      </c>
      <c r="DI20" s="58">
        <v>2098111689.6099999</v>
      </c>
      <c r="DJ20" s="29">
        <f t="shared" si="45"/>
        <v>7.9251325629921994E-3</v>
      </c>
      <c r="DK20" s="30">
        <f t="shared" si="46"/>
        <v>-139179211.39000058</v>
      </c>
      <c r="DL20" s="31">
        <f t="shared" si="47"/>
        <v>-6.2208813046078067E-2</v>
      </c>
      <c r="DM20" s="57">
        <v>7</v>
      </c>
      <c r="DN20" s="58">
        <v>2076945266.0199997</v>
      </c>
      <c r="DO20" s="29">
        <f t="shared" si="48"/>
        <v>7.9658036533379467E-3</v>
      </c>
      <c r="DP20" s="30">
        <f t="shared" si="49"/>
        <v>-21166423.590000153</v>
      </c>
      <c r="DQ20" s="31">
        <f t="shared" si="50"/>
        <v>-1.0088320700379206E-2</v>
      </c>
      <c r="DR20" s="57">
        <v>7</v>
      </c>
      <c r="DS20" s="58">
        <v>2113702687.1500001</v>
      </c>
      <c r="DT20" s="29">
        <f t="shared" si="51"/>
        <v>7.9642853149879088E-3</v>
      </c>
      <c r="DU20" s="30">
        <f t="shared" si="52"/>
        <v>36757421.130000353</v>
      </c>
      <c r="DV20" s="31">
        <f t="shared" si="53"/>
        <v>1.7697828503895875E-2</v>
      </c>
      <c r="DW20" s="57">
        <v>7</v>
      </c>
      <c r="DX20" s="58">
        <v>2113702687.1500001</v>
      </c>
      <c r="DY20" s="29">
        <f t="shared" si="54"/>
        <v>7.9642853149879088E-3</v>
      </c>
      <c r="DZ20" s="30">
        <f t="shared" si="55"/>
        <v>0</v>
      </c>
      <c r="EA20" s="31">
        <f t="shared" si="56"/>
        <v>0</v>
      </c>
      <c r="EB20" s="57">
        <v>7</v>
      </c>
      <c r="EC20" s="58">
        <v>1955463701.4099998</v>
      </c>
      <c r="ED20" s="29">
        <f t="shared" si="57"/>
        <v>7.8551864698468855E-3</v>
      </c>
      <c r="EE20" s="30">
        <f t="shared" si="58"/>
        <v>-158238985.74000025</v>
      </c>
      <c r="EF20" s="31">
        <f t="shared" si="59"/>
        <v>-7.4863407565309459E-2</v>
      </c>
      <c r="EG20" s="57">
        <v>7</v>
      </c>
      <c r="EH20" s="58">
        <v>1971265174.2</v>
      </c>
      <c r="EI20" s="29">
        <f t="shared" si="60"/>
        <v>7.8718693521990495E-3</v>
      </c>
      <c r="EJ20" s="30">
        <f t="shared" si="61"/>
        <v>15801472.7900002</v>
      </c>
      <c r="EK20" s="31">
        <f t="shared" si="62"/>
        <v>8.0806781422771718E-3</v>
      </c>
      <c r="EL20" s="57">
        <v>7</v>
      </c>
      <c r="EM20" s="58">
        <v>1979040314.5899999</v>
      </c>
      <c r="EN20" s="29">
        <f t="shared" si="63"/>
        <v>7.9379736982941283E-3</v>
      </c>
      <c r="EO20" s="30">
        <f t="shared" si="64"/>
        <v>7775140.3899998665</v>
      </c>
      <c r="EP20" s="31">
        <f t="shared" si="65"/>
        <v>3.9442387009932627E-3</v>
      </c>
      <c r="EQ20" s="57">
        <v>7</v>
      </c>
      <c r="ER20" s="58">
        <v>1966584024.22</v>
      </c>
      <c r="ES20" s="29">
        <f t="shared" si="66"/>
        <v>7.9441770014737276E-3</v>
      </c>
      <c r="ET20" s="30">
        <f t="shared" si="67"/>
        <v>-12456290.369999886</v>
      </c>
      <c r="EU20" s="31">
        <f t="shared" si="68"/>
        <v>-6.2941064303586305E-3</v>
      </c>
      <c r="EV20" s="57">
        <v>7</v>
      </c>
      <c r="EW20" s="58">
        <v>1923033492.2700002</v>
      </c>
      <c r="EX20" s="29">
        <f t="shared" si="69"/>
        <v>7.980106044792136E-3</v>
      </c>
      <c r="EY20" s="30">
        <f t="shared" si="70"/>
        <v>-43550531.949999809</v>
      </c>
      <c r="EZ20" s="31">
        <f t="shared" si="71"/>
        <v>-2.2145268858915459E-2</v>
      </c>
      <c r="FA20" s="57">
        <v>7</v>
      </c>
      <c r="FB20" s="58">
        <v>1847328743.7500002</v>
      </c>
      <c r="FC20" s="29">
        <f t="shared" si="72"/>
        <v>8.0012642285070216E-3</v>
      </c>
      <c r="FD20" s="30">
        <f t="shared" si="73"/>
        <v>-75704748.519999981</v>
      </c>
      <c r="FE20" s="31">
        <f t="shared" si="74"/>
        <v>-3.9367358303591511E-2</v>
      </c>
      <c r="FF20" s="57">
        <v>7</v>
      </c>
      <c r="FG20" s="58">
        <v>1859792910.0400002</v>
      </c>
      <c r="FH20" s="29">
        <f t="shared" si="75"/>
        <v>8.0617892960466678E-3</v>
      </c>
      <c r="FI20" s="30">
        <f t="shared" si="76"/>
        <v>12464166.289999962</v>
      </c>
      <c r="FJ20" s="31">
        <f t="shared" si="77"/>
        <v>6.7471295145325487E-3</v>
      </c>
      <c r="FK20" s="57">
        <v>7</v>
      </c>
      <c r="FL20" s="58">
        <v>1895313741.8299999</v>
      </c>
      <c r="FM20" s="29">
        <f t="shared" si="78"/>
        <v>8.1175305000373982E-3</v>
      </c>
      <c r="FN20" s="30">
        <f t="shared" si="79"/>
        <v>35520831.789999723</v>
      </c>
      <c r="FO20" s="31">
        <f t="shared" si="80"/>
        <v>1.909934788881185E-2</v>
      </c>
      <c r="FP20" s="57">
        <v>7</v>
      </c>
      <c r="FQ20" s="58">
        <v>2003184569.7600002</v>
      </c>
      <c r="FR20" s="29">
        <f t="shared" si="81"/>
        <v>8.165726869174229E-3</v>
      </c>
      <c r="FS20" s="30">
        <f t="shared" si="82"/>
        <v>107870827.93000031</v>
      </c>
      <c r="FT20" s="31">
        <f t="shared" si="83"/>
        <v>5.6914496818794118E-2</v>
      </c>
      <c r="FU20" s="57">
        <v>7</v>
      </c>
      <c r="FV20" s="58">
        <v>2012367548.1999998</v>
      </c>
      <c r="FW20" s="29">
        <f t="shared" si="84"/>
        <v>8.335421941470458E-3</v>
      </c>
      <c r="FX20" s="30">
        <f t="shared" si="85"/>
        <v>9182978.4399995804</v>
      </c>
      <c r="FY20" s="31">
        <f t="shared" si="86"/>
        <v>4.5841898837608282E-3</v>
      </c>
      <c r="FZ20" s="57">
        <v>7</v>
      </c>
      <c r="GA20" s="58">
        <v>1955195203.78</v>
      </c>
      <c r="GB20" s="29">
        <f t="shared" si="87"/>
        <v>8.4929139630951396E-3</v>
      </c>
      <c r="GC20" s="30">
        <f t="shared" si="88"/>
        <v>-57172344.419999838</v>
      </c>
      <c r="GD20" s="31">
        <f t="shared" si="89"/>
        <v>-2.8410488169091537E-2</v>
      </c>
      <c r="GE20" s="57">
        <v>7</v>
      </c>
      <c r="GF20" s="58">
        <v>1895487746.1299996</v>
      </c>
      <c r="GG20" s="29">
        <f t="shared" si="90"/>
        <v>8.6213199023560307E-3</v>
      </c>
      <c r="GH20" s="30">
        <f t="shared" si="91"/>
        <v>-59707457.650000334</v>
      </c>
      <c r="GI20" s="31">
        <f t="shared" si="92"/>
        <v>-3.0537849895789056E-2</v>
      </c>
    </row>
    <row r="21" spans="1:191" s="2" customFormat="1">
      <c r="A21" s="26" t="s">
        <v>39</v>
      </c>
      <c r="B21" s="27">
        <v>1</v>
      </c>
      <c r="C21" s="28">
        <v>101769166.73</v>
      </c>
      <c r="D21" s="29">
        <f>C21/C$32</f>
        <v>1.9187939514396141E-2</v>
      </c>
      <c r="E21" s="27">
        <v>1</v>
      </c>
      <c r="F21" s="28">
        <v>160535290.53999999</v>
      </c>
      <c r="G21" s="29">
        <f>F21/F$32</f>
        <v>1.1841134345632262E-2</v>
      </c>
      <c r="H21" s="27">
        <v>2</v>
      </c>
      <c r="I21" s="28">
        <v>223611541.27000001</v>
      </c>
      <c r="J21" s="29">
        <f>I21/I$32</f>
        <v>9.231505893617294E-3</v>
      </c>
      <c r="K21" s="27">
        <v>2</v>
      </c>
      <c r="L21" s="28">
        <v>401577153.91999996</v>
      </c>
      <c r="M21" s="29">
        <f t="shared" si="93"/>
        <v>8.4058202684015541E-3</v>
      </c>
      <c r="N21" s="27">
        <v>2</v>
      </c>
      <c r="O21" s="28">
        <v>289789667.45999998</v>
      </c>
      <c r="P21" s="29">
        <f t="shared" si="94"/>
        <v>6.5450950902475828E-3</v>
      </c>
      <c r="Q21" s="27">
        <v>2</v>
      </c>
      <c r="R21" s="28">
        <v>448613946.75999999</v>
      </c>
      <c r="S21" s="29">
        <f t="shared" si="95"/>
        <v>5.2470889479317891E-3</v>
      </c>
      <c r="T21" s="48">
        <v>2</v>
      </c>
      <c r="U21" s="49">
        <v>583748459.83000004</v>
      </c>
      <c r="V21" s="29">
        <f t="shared" si="96"/>
        <v>4.504896562327749E-3</v>
      </c>
      <c r="W21" s="48">
        <v>2</v>
      </c>
      <c r="X21" s="49">
        <v>543349993.5</v>
      </c>
      <c r="Y21" s="29">
        <f t="shared" si="97"/>
        <v>3.6644374821817151E-3</v>
      </c>
      <c r="Z21" s="48">
        <v>2</v>
      </c>
      <c r="AA21" s="49">
        <v>643942608.48000002</v>
      </c>
      <c r="AB21" s="29">
        <f t="shared" si="98"/>
        <v>3.2260721585529897E-3</v>
      </c>
      <c r="AC21" s="48">
        <v>2</v>
      </c>
      <c r="AD21" s="49">
        <v>521615186.50999999</v>
      </c>
      <c r="AE21" s="29">
        <f t="shared" si="99"/>
        <v>2.4384496564326527E-3</v>
      </c>
      <c r="AF21" s="48">
        <v>2</v>
      </c>
      <c r="AG21" s="49">
        <v>578570913.11000001</v>
      </c>
      <c r="AH21" s="29">
        <f t="shared" si="14"/>
        <v>2.1353970464928172E-3</v>
      </c>
      <c r="AI21" s="48">
        <v>2</v>
      </c>
      <c r="AJ21" s="49">
        <v>469902399.73000002</v>
      </c>
      <c r="AK21" s="29">
        <f t="shared" si="15"/>
        <v>1.6944855693303772E-3</v>
      </c>
      <c r="AL21" s="50">
        <v>2</v>
      </c>
      <c r="AM21" s="55">
        <v>491746112.57999998</v>
      </c>
      <c r="AN21" s="33">
        <f t="shared" si="16"/>
        <v>1.4582963892700723E-3</v>
      </c>
      <c r="AO21" s="57">
        <v>2</v>
      </c>
      <c r="AP21" s="58">
        <v>534024325.63999999</v>
      </c>
      <c r="AQ21" s="29">
        <f t="shared" si="17"/>
        <v>1.3447235741828501E-3</v>
      </c>
      <c r="AR21" s="57">
        <v>3</v>
      </c>
      <c r="AS21" s="58">
        <v>511902561.75</v>
      </c>
      <c r="AT21" s="29">
        <v>1.3394857403679068E-3</v>
      </c>
      <c r="AU21" s="57">
        <v>3</v>
      </c>
      <c r="AV21" s="58">
        <v>562195155.14999998</v>
      </c>
      <c r="AW21" s="29">
        <v>1.3832997913610524E-3</v>
      </c>
      <c r="AX21" s="69">
        <v>21840632.960000038</v>
      </c>
      <c r="AY21" s="70">
        <v>4.0419080553785791E-2</v>
      </c>
      <c r="AZ21" s="57">
        <v>6</v>
      </c>
      <c r="BA21" s="58">
        <v>692116899.01999998</v>
      </c>
      <c r="BB21" s="29">
        <v>1.9929080061255092E-3</v>
      </c>
      <c r="BC21" s="69">
        <v>41703327.649999976</v>
      </c>
      <c r="BD21" s="70">
        <v>6.4118169555038781E-2</v>
      </c>
      <c r="BE21" s="57">
        <v>6</v>
      </c>
      <c r="BF21" s="58">
        <v>1163985349.3400002</v>
      </c>
      <c r="BG21" s="29">
        <v>3.1840705682221753E-3</v>
      </c>
      <c r="BH21" s="69">
        <v>102229988.5200001</v>
      </c>
      <c r="BI21" s="70">
        <v>9.6283939118562367E-2</v>
      </c>
      <c r="BJ21" s="57">
        <v>6</v>
      </c>
      <c r="BK21" s="58">
        <v>1023677266.6299999</v>
      </c>
      <c r="BL21" s="29">
        <v>3.0800954292942153E-3</v>
      </c>
      <c r="BM21" s="69">
        <v>7797889.4499998093</v>
      </c>
      <c r="BN21" s="70">
        <v>7.6759993609144097E-3</v>
      </c>
      <c r="BO21" s="57">
        <v>6</v>
      </c>
      <c r="BP21" s="58">
        <v>1003119998.87</v>
      </c>
      <c r="BQ21" s="29">
        <f t="shared" si="18"/>
        <v>3.11122425829724E-3</v>
      </c>
      <c r="BR21" s="30">
        <f t="shared" si="19"/>
        <v>-20557267.759999871</v>
      </c>
      <c r="BS21" s="31">
        <f t="shared" si="20"/>
        <v>-2.0081785959431817E-2</v>
      </c>
      <c r="BT21" s="57">
        <v>6</v>
      </c>
      <c r="BU21" s="58">
        <v>973086495.01999998</v>
      </c>
      <c r="BV21" s="29">
        <f t="shared" si="21"/>
        <v>3.134519820551004E-3</v>
      </c>
      <c r="BW21" s="30">
        <f t="shared" si="22"/>
        <v>-30033503.850000024</v>
      </c>
      <c r="BX21" s="31">
        <f t="shared" si="23"/>
        <v>-2.9940090800534658E-2</v>
      </c>
      <c r="BY21" s="57">
        <v>6</v>
      </c>
      <c r="BZ21" s="58">
        <v>977446720.29999995</v>
      </c>
      <c r="CA21" s="29">
        <f t="shared" si="24"/>
        <v>3.2088134739607505E-3</v>
      </c>
      <c r="CB21" s="30">
        <f t="shared" si="25"/>
        <v>4360225.2799999714</v>
      </c>
      <c r="CC21" s="31">
        <f t="shared" si="26"/>
        <v>4.4808198472740647E-3</v>
      </c>
      <c r="CD21" s="57">
        <v>6</v>
      </c>
      <c r="CE21" s="58">
        <v>952980111.37</v>
      </c>
      <c r="CF21" s="29">
        <f t="shared" si="27"/>
        <v>3.2078278937269764E-3</v>
      </c>
      <c r="CG21" s="30">
        <f t="shared" si="28"/>
        <v>-24466608.929999948</v>
      </c>
      <c r="CH21" s="31">
        <f t="shared" si="29"/>
        <v>-2.5031143306195356E-2</v>
      </c>
      <c r="CI21" s="57">
        <v>6</v>
      </c>
      <c r="CJ21" s="58">
        <v>986417846.41000009</v>
      </c>
      <c r="CK21" s="29">
        <f t="shared" si="30"/>
        <v>3.3612659236399206E-3</v>
      </c>
      <c r="CL21" s="30">
        <f t="shared" si="31"/>
        <v>33437735.040000081</v>
      </c>
      <c r="CM21" s="31">
        <f t="shared" si="32"/>
        <v>3.5087547621460997E-2</v>
      </c>
      <c r="CN21" s="57">
        <v>6</v>
      </c>
      <c r="CO21" s="58">
        <v>959435506.63999999</v>
      </c>
      <c r="CP21" s="29">
        <f t="shared" si="33"/>
        <v>3.3535406921213935E-3</v>
      </c>
      <c r="CQ21" s="30">
        <f t="shared" si="34"/>
        <v>-26982339.7700001</v>
      </c>
      <c r="CR21" s="31">
        <f t="shared" si="35"/>
        <v>-2.7353864154222748E-2</v>
      </c>
      <c r="CS21" s="57">
        <v>6</v>
      </c>
      <c r="CT21" s="58">
        <v>983015915.48000002</v>
      </c>
      <c r="CU21" s="29">
        <f t="shared" si="36"/>
        <v>3.3643462483911434E-3</v>
      </c>
      <c r="CV21" s="30">
        <f t="shared" si="37"/>
        <v>23580408.840000033</v>
      </c>
      <c r="CW21" s="31">
        <f t="shared" si="38"/>
        <v>2.4577377715131705E-2</v>
      </c>
      <c r="CX21" s="57">
        <v>6</v>
      </c>
      <c r="CY21" s="58">
        <v>1012656036.5599999</v>
      </c>
      <c r="CZ21" s="29">
        <f t="shared" si="39"/>
        <v>3.4394378257321129E-3</v>
      </c>
      <c r="DA21" s="30">
        <f t="shared" si="40"/>
        <v>29640121.079999924</v>
      </c>
      <c r="DB21" s="31">
        <f t="shared" si="41"/>
        <v>3.0152229087284769E-2</v>
      </c>
      <c r="DC21" s="57">
        <v>6</v>
      </c>
      <c r="DD21" s="58">
        <v>960303460.3499999</v>
      </c>
      <c r="DE21" s="29">
        <f t="shared" si="42"/>
        <v>3.4208024186205732E-3</v>
      </c>
      <c r="DF21" s="30">
        <f t="shared" si="43"/>
        <v>-52352576.210000038</v>
      </c>
      <c r="DG21" s="31">
        <f t="shared" si="44"/>
        <v>-5.1698280877129937E-2</v>
      </c>
      <c r="DH21" s="57">
        <v>6</v>
      </c>
      <c r="DI21" s="58">
        <v>892666931.5</v>
      </c>
      <c r="DJ21" s="29">
        <f t="shared" si="45"/>
        <v>3.3718432635261642E-3</v>
      </c>
      <c r="DK21" s="30">
        <f t="shared" si="46"/>
        <v>-67636528.849999905</v>
      </c>
      <c r="DL21" s="31">
        <f t="shared" si="47"/>
        <v>-7.0432453534373968E-2</v>
      </c>
      <c r="DM21" s="57">
        <v>6</v>
      </c>
      <c r="DN21" s="58">
        <v>871109130.81999993</v>
      </c>
      <c r="DO21" s="29">
        <f t="shared" si="48"/>
        <v>3.3410048932291797E-3</v>
      </c>
      <c r="DP21" s="30">
        <f t="shared" si="49"/>
        <v>-21557800.680000067</v>
      </c>
      <c r="DQ21" s="31">
        <f t="shared" si="50"/>
        <v>-2.414988157315881E-2</v>
      </c>
      <c r="DR21" s="57">
        <v>6</v>
      </c>
      <c r="DS21" s="58">
        <v>903816591.70000005</v>
      </c>
      <c r="DT21" s="29">
        <f t="shared" si="51"/>
        <v>3.4055183127123996E-3</v>
      </c>
      <c r="DU21" s="30">
        <f t="shared" si="52"/>
        <v>32707460.880000114</v>
      </c>
      <c r="DV21" s="31">
        <f t="shared" si="53"/>
        <v>3.7546915446990722E-2</v>
      </c>
      <c r="DW21" s="57">
        <v>6</v>
      </c>
      <c r="DX21" s="58">
        <v>903816591.70000005</v>
      </c>
      <c r="DY21" s="29">
        <f t="shared" si="54"/>
        <v>3.4055183127123996E-3</v>
      </c>
      <c r="DZ21" s="30">
        <f t="shared" si="55"/>
        <v>0</v>
      </c>
      <c r="EA21" s="31">
        <f t="shared" si="56"/>
        <v>0</v>
      </c>
      <c r="EB21" s="57">
        <v>6</v>
      </c>
      <c r="EC21" s="58">
        <v>872718646.45000005</v>
      </c>
      <c r="ED21" s="29">
        <f t="shared" si="57"/>
        <v>3.5057504256581292E-3</v>
      </c>
      <c r="EE21" s="30">
        <f t="shared" si="58"/>
        <v>-31097945.25</v>
      </c>
      <c r="EF21" s="31">
        <f t="shared" si="59"/>
        <v>-3.440736266138629E-2</v>
      </c>
      <c r="EG21" s="57">
        <v>6</v>
      </c>
      <c r="EH21" s="58">
        <v>868792408.20000005</v>
      </c>
      <c r="EI21" s="29">
        <f t="shared" si="60"/>
        <v>3.4693558335236511E-3</v>
      </c>
      <c r="EJ21" s="30">
        <f t="shared" si="61"/>
        <v>-3926238.25</v>
      </c>
      <c r="EK21" s="31">
        <f t="shared" si="62"/>
        <v>-4.4988591294238406E-3</v>
      </c>
      <c r="EL21" s="57">
        <v>6</v>
      </c>
      <c r="EM21" s="58">
        <v>864108845.21000004</v>
      </c>
      <c r="EN21" s="29">
        <f t="shared" si="63"/>
        <v>3.4659593516978633E-3</v>
      </c>
      <c r="EO21" s="30">
        <f t="shared" si="64"/>
        <v>-4683562.9900000095</v>
      </c>
      <c r="EP21" s="31">
        <f t="shared" si="65"/>
        <v>-5.3908884858968886E-3</v>
      </c>
      <c r="EQ21" s="57">
        <v>6</v>
      </c>
      <c r="ER21" s="58">
        <v>859670979.33999991</v>
      </c>
      <c r="ES21" s="29">
        <f t="shared" si="66"/>
        <v>3.4727112286066382E-3</v>
      </c>
      <c r="ET21" s="30">
        <f t="shared" si="67"/>
        <v>-4437865.870000124</v>
      </c>
      <c r="EU21" s="31">
        <f t="shared" si="68"/>
        <v>-5.1357718354585434E-3</v>
      </c>
      <c r="EV21" s="57">
        <v>6</v>
      </c>
      <c r="EW21" s="58">
        <v>836950941.07999992</v>
      </c>
      <c r="EX21" s="29">
        <f t="shared" si="69"/>
        <v>3.4731362147119725E-3</v>
      </c>
      <c r="EY21" s="30">
        <f t="shared" si="70"/>
        <v>-22720038.25999999</v>
      </c>
      <c r="EZ21" s="31">
        <f t="shared" si="71"/>
        <v>-2.6428760311814847E-2</v>
      </c>
      <c r="FA21" s="57">
        <v>6</v>
      </c>
      <c r="FB21" s="58">
        <v>799210747.27999997</v>
      </c>
      <c r="FC21" s="29">
        <f t="shared" si="72"/>
        <v>3.4615908970640832E-3</v>
      </c>
      <c r="FD21" s="30">
        <f t="shared" si="73"/>
        <v>-37740193.799999952</v>
      </c>
      <c r="FE21" s="31">
        <f t="shared" si="74"/>
        <v>-4.5092480272858143E-2</v>
      </c>
      <c r="FF21" s="57">
        <v>6</v>
      </c>
      <c r="FG21" s="58">
        <v>741659875.5</v>
      </c>
      <c r="FH21" s="29">
        <f t="shared" si="75"/>
        <v>3.2149308739351018E-3</v>
      </c>
      <c r="FI21" s="30">
        <f t="shared" si="76"/>
        <v>-57550871.779999971</v>
      </c>
      <c r="FJ21" s="31">
        <f t="shared" si="77"/>
        <v>-7.2009631972375462E-2</v>
      </c>
      <c r="FK21" s="57">
        <v>6</v>
      </c>
      <c r="FL21" s="58">
        <v>733817040.33000004</v>
      </c>
      <c r="FM21" s="29">
        <f t="shared" si="78"/>
        <v>3.1429003414360523E-3</v>
      </c>
      <c r="FN21" s="30">
        <f t="shared" si="79"/>
        <v>-7842835.1699999571</v>
      </c>
      <c r="FO21" s="31">
        <f t="shared" si="80"/>
        <v>-1.057470604663978E-2</v>
      </c>
      <c r="FP21" s="57">
        <v>6</v>
      </c>
      <c r="FQ21" s="58">
        <v>774284973.23000002</v>
      </c>
      <c r="FR21" s="29">
        <f t="shared" si="81"/>
        <v>3.1562741175964453E-3</v>
      </c>
      <c r="FS21" s="30">
        <f t="shared" si="82"/>
        <v>40467932.899999976</v>
      </c>
      <c r="FT21" s="31">
        <f t="shared" si="83"/>
        <v>5.5147169765642684E-2</v>
      </c>
      <c r="FU21" s="57">
        <v>6</v>
      </c>
      <c r="FV21" s="58">
        <v>769771374.05999994</v>
      </c>
      <c r="FW21" s="29">
        <f t="shared" si="84"/>
        <v>3.1884678358060528E-3</v>
      </c>
      <c r="FX21" s="30">
        <f t="shared" si="85"/>
        <v>-4513599.1700000763</v>
      </c>
      <c r="FY21" s="31">
        <f t="shared" si="86"/>
        <v>-5.8293772009692865E-3</v>
      </c>
      <c r="FZ21" s="57">
        <v>6</v>
      </c>
      <c r="GA21" s="58">
        <v>732160864.91000009</v>
      </c>
      <c r="GB21" s="29">
        <f t="shared" si="87"/>
        <v>3.1803367872447114E-3</v>
      </c>
      <c r="GC21" s="30">
        <f t="shared" si="88"/>
        <v>-37610509.149999857</v>
      </c>
      <c r="GD21" s="31">
        <f t="shared" si="89"/>
        <v>-4.8859324232376954E-2</v>
      </c>
      <c r="GE21" s="57">
        <v>6</v>
      </c>
      <c r="GF21" s="58">
        <v>691931470.69000006</v>
      </c>
      <c r="GG21" s="29">
        <f t="shared" si="90"/>
        <v>3.1471385512808528E-3</v>
      </c>
      <c r="GH21" s="30">
        <f t="shared" si="91"/>
        <v>-40229394.220000029</v>
      </c>
      <c r="GI21" s="31">
        <f t="shared" si="92"/>
        <v>-5.4946113822875758E-2</v>
      </c>
    </row>
    <row r="22" spans="1:191" s="36" customFormat="1">
      <c r="A22" s="26" t="s">
        <v>32</v>
      </c>
      <c r="B22" s="32">
        <v>1</v>
      </c>
      <c r="C22" s="28">
        <v>178310917.65999997</v>
      </c>
      <c r="D22" s="29">
        <f>C22/C$32</f>
        <v>3.3619407653143016E-2</v>
      </c>
      <c r="E22" s="32">
        <v>2</v>
      </c>
      <c r="F22" s="28">
        <v>297115382.19</v>
      </c>
      <c r="G22" s="29">
        <f>F22/F$32</f>
        <v>2.1915325563814595E-2</v>
      </c>
      <c r="H22" s="27">
        <v>2</v>
      </c>
      <c r="I22" s="28">
        <v>407677629.15999997</v>
      </c>
      <c r="J22" s="33">
        <f>I22/I$32</f>
        <v>1.6830430195650094E-2</v>
      </c>
      <c r="K22" s="27">
        <v>4</v>
      </c>
      <c r="L22" s="28">
        <v>844102205.38999999</v>
      </c>
      <c r="M22" s="33">
        <f t="shared" si="93"/>
        <v>1.7668762670904371E-2</v>
      </c>
      <c r="N22" s="27">
        <v>4</v>
      </c>
      <c r="O22" s="28">
        <v>622262348.97000015</v>
      </c>
      <c r="P22" s="33">
        <f t="shared" si="94"/>
        <v>1.4054214840671105E-2</v>
      </c>
      <c r="Q22" s="27">
        <v>4</v>
      </c>
      <c r="R22" s="34">
        <v>1465843484.8400002</v>
      </c>
      <c r="S22" s="35">
        <f t="shared" si="95"/>
        <v>1.7144832888614011E-2</v>
      </c>
      <c r="T22" s="50">
        <v>4</v>
      </c>
      <c r="U22" s="49">
        <v>2280092827.1199999</v>
      </c>
      <c r="V22" s="35">
        <f t="shared" si="96"/>
        <v>1.7595904821183339E-2</v>
      </c>
      <c r="W22" s="50">
        <v>4</v>
      </c>
      <c r="X22" s="49">
        <v>2233926159.8099999</v>
      </c>
      <c r="Y22" s="29">
        <f t="shared" si="97"/>
        <v>1.5065948008397324E-2</v>
      </c>
      <c r="Z22" s="50">
        <v>4</v>
      </c>
      <c r="AA22" s="49">
        <v>2997625495.52</v>
      </c>
      <c r="AB22" s="29">
        <f t="shared" si="98"/>
        <v>1.5017729880761627E-2</v>
      </c>
      <c r="AC22" s="50">
        <v>5</v>
      </c>
      <c r="AD22" s="49">
        <v>7062761992.2799997</v>
      </c>
      <c r="AE22" s="29">
        <f t="shared" si="99"/>
        <v>3.3017040145572128E-2</v>
      </c>
      <c r="AF22" s="50">
        <v>5</v>
      </c>
      <c r="AG22" s="49">
        <v>10191526198.440001</v>
      </c>
      <c r="AH22" s="29">
        <f t="shared" si="14"/>
        <v>3.7615017364803632E-2</v>
      </c>
      <c r="AI22" s="50">
        <v>5</v>
      </c>
      <c r="AJ22" s="49">
        <v>13340618800.440001</v>
      </c>
      <c r="AK22" s="29">
        <f t="shared" si="15"/>
        <v>4.8106768674243711E-2</v>
      </c>
      <c r="AL22" s="50">
        <v>6</v>
      </c>
      <c r="AM22" s="55">
        <v>18305747791.73</v>
      </c>
      <c r="AN22" s="33">
        <f t="shared" si="16"/>
        <v>5.4286562160113738E-2</v>
      </c>
      <c r="AO22" s="57">
        <v>6</v>
      </c>
      <c r="AP22" s="58">
        <v>23956402343.459999</v>
      </c>
      <c r="AQ22" s="29">
        <f t="shared" si="17"/>
        <v>6.0324478562380594E-2</v>
      </c>
      <c r="AR22" s="57">
        <v>6</v>
      </c>
      <c r="AS22" s="58">
        <v>25082846039.290001</v>
      </c>
      <c r="AT22" s="29">
        <v>6.56338082829932E-2</v>
      </c>
      <c r="AU22" s="57">
        <v>7</v>
      </c>
      <c r="AV22" s="58">
        <v>29892823123.82</v>
      </c>
      <c r="AW22" s="29">
        <v>7.3552280932304023E-2</v>
      </c>
      <c r="AX22" s="69">
        <v>2085216937.6600037</v>
      </c>
      <c r="AY22" s="70">
        <v>7.4987286704952985E-2</v>
      </c>
      <c r="AZ22" s="57">
        <v>7</v>
      </c>
      <c r="BA22" s="58">
        <v>24342130621.709999</v>
      </c>
      <c r="BB22" s="29">
        <v>7.0091666697993674E-2</v>
      </c>
      <c r="BC22" s="69">
        <v>132566311.45999908</v>
      </c>
      <c r="BD22" s="70">
        <v>5.4757826188500348E-3</v>
      </c>
      <c r="BE22" s="57">
        <v>8</v>
      </c>
      <c r="BF22" s="58">
        <v>26609545244.119999</v>
      </c>
      <c r="BG22" s="29">
        <v>7.2790151434139902E-2</v>
      </c>
      <c r="BH22" s="69">
        <v>1417952029.0099983</v>
      </c>
      <c r="BI22" s="70">
        <v>5.6286715052206622E-2</v>
      </c>
      <c r="BJ22" s="57">
        <v>8</v>
      </c>
      <c r="BK22" s="58">
        <v>24838145580.839996</v>
      </c>
      <c r="BL22" s="29">
        <v>7.4734353462341085E-2</v>
      </c>
      <c r="BM22" s="69">
        <v>151809044.95000076</v>
      </c>
      <c r="BN22" s="70">
        <v>6.1495169495601187E-3</v>
      </c>
      <c r="BO22" s="57">
        <v>8</v>
      </c>
      <c r="BP22" s="58">
        <v>24003139895.960003</v>
      </c>
      <c r="BQ22" s="29">
        <f t="shared" si="18"/>
        <v>7.444687694766132E-2</v>
      </c>
      <c r="BR22" s="30">
        <f t="shared" si="19"/>
        <v>-835005684.87999344</v>
      </c>
      <c r="BS22" s="31">
        <f t="shared" si="20"/>
        <v>-3.3617875463461011E-2</v>
      </c>
      <c r="BT22" s="57">
        <v>8</v>
      </c>
      <c r="BU22" s="58">
        <v>23138685362.709995</v>
      </c>
      <c r="BV22" s="29">
        <f t="shared" si="21"/>
        <v>7.4534656746435668E-2</v>
      </c>
      <c r="BW22" s="30">
        <f t="shared" si="22"/>
        <v>-864454533.25000763</v>
      </c>
      <c r="BX22" s="31">
        <f t="shared" si="23"/>
        <v>-3.6014227180149253E-2</v>
      </c>
      <c r="BY22" s="57">
        <v>8</v>
      </c>
      <c r="BZ22" s="58">
        <v>22837552609.699997</v>
      </c>
      <c r="CA22" s="29">
        <f t="shared" si="24"/>
        <v>7.4972318188147549E-2</v>
      </c>
      <c r="CB22" s="30">
        <f t="shared" si="25"/>
        <v>-301132753.00999832</v>
      </c>
      <c r="CC22" s="31">
        <f t="shared" si="26"/>
        <v>-1.3014255057692256E-2</v>
      </c>
      <c r="CD22" s="57">
        <v>8</v>
      </c>
      <c r="CE22" s="58">
        <v>22126894021.16</v>
      </c>
      <c r="CF22" s="29">
        <f t="shared" si="27"/>
        <v>7.4481373740925422E-2</v>
      </c>
      <c r="CG22" s="30">
        <f t="shared" si="28"/>
        <v>-710658588.5399971</v>
      </c>
      <c r="CH22" s="31">
        <f t="shared" si="29"/>
        <v>-3.1117983642351972E-2</v>
      </c>
      <c r="CI22" s="57">
        <v>8</v>
      </c>
      <c r="CJ22" s="58">
        <v>21767590037.579998</v>
      </c>
      <c r="CK22" s="29">
        <f t="shared" si="30"/>
        <v>7.4174102688192939E-2</v>
      </c>
      <c r="CL22" s="30">
        <f t="shared" si="31"/>
        <v>-359303983.58000183</v>
      </c>
      <c r="CM22" s="31">
        <f t="shared" si="32"/>
        <v>-1.6238337980757651E-2</v>
      </c>
      <c r="CN22" s="57">
        <v>8</v>
      </c>
      <c r="CO22" s="58">
        <v>21216648152.299995</v>
      </c>
      <c r="CP22" s="29">
        <f t="shared" si="33"/>
        <v>7.4159120062519734E-2</v>
      </c>
      <c r="CQ22" s="30">
        <f t="shared" si="34"/>
        <v>-550941885.28000259</v>
      </c>
      <c r="CR22" s="31">
        <f t="shared" si="35"/>
        <v>-2.5310192094248635E-2</v>
      </c>
      <c r="CS22" s="57">
        <v>8</v>
      </c>
      <c r="CT22" s="58">
        <v>21757718419.279999</v>
      </c>
      <c r="CU22" s="29">
        <f t="shared" si="36"/>
        <v>7.4465221961042452E-2</v>
      </c>
      <c r="CV22" s="30">
        <f t="shared" si="37"/>
        <v>541070266.98000336</v>
      </c>
      <c r="CW22" s="31">
        <f t="shared" si="38"/>
        <v>2.5502155811607242E-2</v>
      </c>
      <c r="CX22" s="57">
        <v>8</v>
      </c>
      <c r="CY22" s="58">
        <v>22054350312.829998</v>
      </c>
      <c r="CZ22" s="29">
        <f t="shared" si="39"/>
        <v>7.4906546694347348E-2</v>
      </c>
      <c r="DA22" s="30">
        <f t="shared" si="40"/>
        <v>296631893.54999924</v>
      </c>
      <c r="DB22" s="31">
        <f t="shared" si="41"/>
        <v>1.3633409893159896E-2</v>
      </c>
      <c r="DC22" s="57">
        <v>8</v>
      </c>
      <c r="DD22" s="58">
        <v>20972971810.590004</v>
      </c>
      <c r="DE22" s="29">
        <f t="shared" si="42"/>
        <v>7.4710126181549791E-2</v>
      </c>
      <c r="DF22" s="30">
        <f t="shared" si="43"/>
        <v>-1081378502.239994</v>
      </c>
      <c r="DG22" s="31">
        <f t="shared" si="44"/>
        <v>-4.9032435184042038E-2</v>
      </c>
      <c r="DH22" s="57">
        <v>8</v>
      </c>
      <c r="DI22" s="58">
        <v>19720083793.52</v>
      </c>
      <c r="DJ22" s="29">
        <f t="shared" si="45"/>
        <v>7.4488064191668674E-2</v>
      </c>
      <c r="DK22" s="30">
        <f t="shared" si="46"/>
        <v>-1252888017.0700035</v>
      </c>
      <c r="DL22" s="31">
        <f t="shared" si="47"/>
        <v>-5.9738220619615555E-2</v>
      </c>
      <c r="DM22" s="57">
        <v>8</v>
      </c>
      <c r="DN22" s="58">
        <v>19237039687.830002</v>
      </c>
      <c r="DO22" s="29">
        <f t="shared" si="48"/>
        <v>7.3780702617344623E-2</v>
      </c>
      <c r="DP22" s="30">
        <f t="shared" si="49"/>
        <v>-483044105.68999863</v>
      </c>
      <c r="DQ22" s="31">
        <f t="shared" si="50"/>
        <v>-2.4495033121954911E-2</v>
      </c>
      <c r="DR22" s="57">
        <v>8</v>
      </c>
      <c r="DS22" s="58">
        <v>19706499235.57</v>
      </c>
      <c r="DT22" s="29">
        <f t="shared" si="51"/>
        <v>7.4252724106288984E-2</v>
      </c>
      <c r="DU22" s="30">
        <f t="shared" si="52"/>
        <v>469459547.73999786</v>
      </c>
      <c r="DV22" s="31">
        <f t="shared" si="53"/>
        <v>2.4403939242117059E-2</v>
      </c>
      <c r="DW22" s="57">
        <v>8</v>
      </c>
      <c r="DX22" s="58">
        <v>19706499235.57</v>
      </c>
      <c r="DY22" s="29">
        <f t="shared" si="54"/>
        <v>7.4252724106288984E-2</v>
      </c>
      <c r="DZ22" s="30">
        <f t="shared" si="55"/>
        <v>0</v>
      </c>
      <c r="EA22" s="31">
        <f t="shared" si="56"/>
        <v>0</v>
      </c>
      <c r="EB22" s="57">
        <v>8</v>
      </c>
      <c r="EC22" s="58">
        <v>18418544303.030003</v>
      </c>
      <c r="ED22" s="29">
        <f t="shared" si="57"/>
        <v>7.3988128697614522E-2</v>
      </c>
      <c r="EE22" s="30">
        <f t="shared" si="58"/>
        <v>-1287954932.5399971</v>
      </c>
      <c r="EF22" s="31">
        <f t="shared" si="59"/>
        <v>-6.5356861061108898E-2</v>
      </c>
      <c r="EG22" s="57">
        <v>8</v>
      </c>
      <c r="EH22" s="58">
        <v>18627296198.720001</v>
      </c>
      <c r="EI22" s="29">
        <f t="shared" si="60"/>
        <v>7.4384534348883549E-2</v>
      </c>
      <c r="EJ22" s="30">
        <f t="shared" si="61"/>
        <v>208751895.68999863</v>
      </c>
      <c r="EK22" s="31">
        <f t="shared" si="62"/>
        <v>1.1333789047360123E-2</v>
      </c>
      <c r="EL22" s="57">
        <v>8</v>
      </c>
      <c r="EM22" s="58">
        <v>18551729441.459999</v>
      </c>
      <c r="EN22" s="29">
        <f t="shared" si="63"/>
        <v>7.4411389843105316E-2</v>
      </c>
      <c r="EO22" s="30">
        <f t="shared" si="64"/>
        <v>-75566757.260002136</v>
      </c>
      <c r="EP22" s="31">
        <f t="shared" si="65"/>
        <v>-4.0567754146302133E-3</v>
      </c>
      <c r="EQ22" s="57">
        <v>8</v>
      </c>
      <c r="ER22" s="58">
        <v>18312463348.719994</v>
      </c>
      <c r="ES22" s="29">
        <f t="shared" si="66"/>
        <v>7.397469336858474E-2</v>
      </c>
      <c r="ET22" s="30">
        <f t="shared" si="67"/>
        <v>-239266092.74000549</v>
      </c>
      <c r="EU22" s="31">
        <f t="shared" si="68"/>
        <v>-1.2897239230175812E-2</v>
      </c>
      <c r="EV22" s="57">
        <v>8</v>
      </c>
      <c r="EW22" s="58">
        <v>17684098275.000004</v>
      </c>
      <c r="EX22" s="29">
        <f t="shared" si="69"/>
        <v>7.3384566679825597E-2</v>
      </c>
      <c r="EY22" s="30">
        <f t="shared" si="70"/>
        <v>-628365073.71998978</v>
      </c>
      <c r="EZ22" s="31">
        <f t="shared" si="71"/>
        <v>-3.4313519800923523E-2</v>
      </c>
      <c r="FA22" s="57">
        <v>8</v>
      </c>
      <c r="FB22" s="58">
        <v>17010667658.16</v>
      </c>
      <c r="FC22" s="29">
        <f t="shared" si="72"/>
        <v>7.3677653258383075E-2</v>
      </c>
      <c r="FD22" s="30">
        <f t="shared" si="73"/>
        <v>-673430616.84000397</v>
      </c>
      <c r="FE22" s="31">
        <f t="shared" si="74"/>
        <v>-3.8081139697805924E-2</v>
      </c>
      <c r="FF22" s="57">
        <v>8</v>
      </c>
      <c r="FG22" s="58">
        <v>17122717247.390001</v>
      </c>
      <c r="FH22" s="29">
        <f t="shared" si="75"/>
        <v>7.4223177150015821E-2</v>
      </c>
      <c r="FI22" s="30">
        <f t="shared" si="76"/>
        <v>112049589.23000145</v>
      </c>
      <c r="FJ22" s="31">
        <f t="shared" si="77"/>
        <v>6.5870188920098835E-3</v>
      </c>
      <c r="FK22" s="57">
        <v>8</v>
      </c>
      <c r="FL22" s="58">
        <v>17247214401.880001</v>
      </c>
      <c r="FM22" s="29">
        <f t="shared" si="78"/>
        <v>7.3868925158937032E-2</v>
      </c>
      <c r="FN22" s="30">
        <f t="shared" si="79"/>
        <v>124497154.48999977</v>
      </c>
      <c r="FO22" s="31">
        <f t="shared" si="80"/>
        <v>7.2708760351092496E-3</v>
      </c>
      <c r="FP22" s="57">
        <v>8</v>
      </c>
      <c r="FQ22" s="58">
        <v>18141897355.119995</v>
      </c>
      <c r="FR22" s="29">
        <f t="shared" si="81"/>
        <v>7.3953134886743335E-2</v>
      </c>
      <c r="FS22" s="30">
        <f t="shared" si="82"/>
        <v>894682953.23999405</v>
      </c>
      <c r="FT22" s="31">
        <f t="shared" si="83"/>
        <v>5.1874055275991163E-2</v>
      </c>
      <c r="FU22" s="57">
        <v>8</v>
      </c>
      <c r="FV22" s="58">
        <v>17938250853.34</v>
      </c>
      <c r="FW22" s="29">
        <f t="shared" si="84"/>
        <v>7.4301978228716203E-2</v>
      </c>
      <c r="FX22" s="30">
        <f t="shared" si="85"/>
        <v>-203646501.77999496</v>
      </c>
      <c r="FY22" s="31">
        <f t="shared" si="86"/>
        <v>-1.1225204166559899E-2</v>
      </c>
      <c r="FZ22" s="57">
        <v>8</v>
      </c>
      <c r="GA22" s="58">
        <v>17229005401.470001</v>
      </c>
      <c r="GB22" s="29">
        <f t="shared" si="87"/>
        <v>7.4838798837832413E-2</v>
      </c>
      <c r="GC22" s="30">
        <f t="shared" si="88"/>
        <v>-709245451.86999893</v>
      </c>
      <c r="GD22" s="31">
        <f t="shared" si="89"/>
        <v>-3.9538161087648155E-2</v>
      </c>
      <c r="GE22" s="57">
        <v>8</v>
      </c>
      <c r="GF22" s="58">
        <v>16509333639.02</v>
      </c>
      <c r="GG22" s="29">
        <f t="shared" si="90"/>
        <v>7.5090037889887454E-2</v>
      </c>
      <c r="GH22" s="30">
        <f t="shared" si="91"/>
        <v>-719671762.45000076</v>
      </c>
      <c r="GI22" s="31">
        <f t="shared" si="92"/>
        <v>-4.1770940671282016E-2</v>
      </c>
    </row>
    <row r="23" spans="1:191" s="36" customFormat="1">
      <c r="A23" s="26" t="s">
        <v>43</v>
      </c>
      <c r="B23" s="32"/>
      <c r="C23" s="28"/>
      <c r="D23" s="29"/>
      <c r="E23" s="32"/>
      <c r="F23" s="28"/>
      <c r="G23" s="29"/>
      <c r="H23" s="27"/>
      <c r="I23" s="28"/>
      <c r="J23" s="33"/>
      <c r="K23" s="27">
        <v>1</v>
      </c>
      <c r="L23" s="28">
        <v>5324723.12</v>
      </c>
      <c r="M23" s="33">
        <f t="shared" si="93"/>
        <v>1.1145720091098346E-4</v>
      </c>
      <c r="N23" s="27">
        <v>1</v>
      </c>
      <c r="O23" s="28">
        <v>19386968.649999999</v>
      </c>
      <c r="P23" s="33">
        <f t="shared" si="94"/>
        <v>4.3786776263654575E-4</v>
      </c>
      <c r="Q23" s="27">
        <v>1</v>
      </c>
      <c r="R23" s="34">
        <v>44528337.060000002</v>
      </c>
      <c r="S23" s="35">
        <f t="shared" si="95"/>
        <v>5.2081337850671573E-4</v>
      </c>
      <c r="T23" s="48">
        <v>1</v>
      </c>
      <c r="U23" s="49">
        <v>59556930.060000002</v>
      </c>
      <c r="V23" s="35">
        <f t="shared" si="96"/>
        <v>4.59612021191837E-4</v>
      </c>
      <c r="W23" s="48">
        <v>1</v>
      </c>
      <c r="X23" s="49">
        <v>62751811.229999997</v>
      </c>
      <c r="Y23" s="29">
        <f t="shared" si="97"/>
        <v>4.232080461891152E-4</v>
      </c>
      <c r="Z23" s="48">
        <v>1</v>
      </c>
      <c r="AA23" s="49">
        <v>18728674.370000001</v>
      </c>
      <c r="AB23" s="29">
        <f t="shared" si="98"/>
        <v>9.3828322828770427E-5</v>
      </c>
      <c r="AC23" s="48">
        <v>1</v>
      </c>
      <c r="AD23" s="49">
        <v>14869988.539999999</v>
      </c>
      <c r="AE23" s="29">
        <f t="shared" si="99"/>
        <v>6.9514307451677966E-5</v>
      </c>
      <c r="AF23" s="48">
        <v>1</v>
      </c>
      <c r="AG23" s="49">
        <v>31096379.140000001</v>
      </c>
      <c r="AH23" s="29">
        <f t="shared" si="14"/>
        <v>1.1477092032718908E-4</v>
      </c>
      <c r="AI23" s="48">
        <v>1</v>
      </c>
      <c r="AJ23" s="49">
        <v>45740889.259999998</v>
      </c>
      <c r="AK23" s="29">
        <f t="shared" si="15"/>
        <v>1.6494335169163542E-4</v>
      </c>
      <c r="AL23" s="50">
        <v>1</v>
      </c>
      <c r="AM23" s="55">
        <v>44802313.630000003</v>
      </c>
      <c r="AN23" s="33">
        <f t="shared" si="16"/>
        <v>1.3286338320965429E-4</v>
      </c>
      <c r="AO23" s="57">
        <v>1</v>
      </c>
      <c r="AP23" s="58">
        <v>45127455.090000004</v>
      </c>
      <c r="AQ23" s="29">
        <f t="shared" si="17"/>
        <v>1.1363518437043918E-4</v>
      </c>
      <c r="AR23" s="57">
        <v>1</v>
      </c>
      <c r="AS23" s="58">
        <v>22055130.440000001</v>
      </c>
      <c r="AT23" s="29">
        <v>5.7711242204648255E-5</v>
      </c>
      <c r="AU23" s="57">
        <v>1</v>
      </c>
      <c r="AV23" s="58">
        <v>18270929.870000001</v>
      </c>
      <c r="AW23" s="29">
        <v>4.4956227825193526E-5</v>
      </c>
      <c r="AX23" s="69">
        <v>-725530.27999999747</v>
      </c>
      <c r="AY23" s="70">
        <v>-3.8192919853017857E-2</v>
      </c>
      <c r="AZ23" s="57">
        <v>1</v>
      </c>
      <c r="BA23" s="58">
        <v>14179342.9</v>
      </c>
      <c r="BB23" s="29">
        <v>4.0828545043504751E-5</v>
      </c>
      <c r="BC23" s="69">
        <v>-181717.68999999948</v>
      </c>
      <c r="BD23" s="70">
        <v>-1.2653500684102294E-2</v>
      </c>
      <c r="BE23" s="57">
        <v>1</v>
      </c>
      <c r="BF23" s="58">
        <v>15428625.880000001</v>
      </c>
      <c r="BG23" s="29">
        <v>4.2204855585574303E-5</v>
      </c>
      <c r="BH23" s="69">
        <v>858910.96000000089</v>
      </c>
      <c r="BI23" s="70">
        <v>5.8951802743989506E-2</v>
      </c>
      <c r="BJ23" s="57">
        <v>1</v>
      </c>
      <c r="BK23" s="58">
        <v>13465217.74</v>
      </c>
      <c r="BL23" s="29">
        <v>4.0514874137979556E-5</v>
      </c>
      <c r="BM23" s="69">
        <v>-15457.820000000298</v>
      </c>
      <c r="BN23" s="70">
        <v>-1.146665085974393E-3</v>
      </c>
      <c r="BO23" s="57">
        <v>1</v>
      </c>
      <c r="BP23" s="58">
        <v>13187572.310000001</v>
      </c>
      <c r="BQ23" s="29">
        <f t="shared" si="18"/>
        <v>4.0901881056244618E-5</v>
      </c>
      <c r="BR23" s="30">
        <f t="shared" si="19"/>
        <v>-277645.4299999997</v>
      </c>
      <c r="BS23" s="31">
        <f t="shared" si="20"/>
        <v>-2.0619453421478775E-2</v>
      </c>
      <c r="BT23" s="57">
        <v>1</v>
      </c>
      <c r="BU23" s="58">
        <v>12768622.09</v>
      </c>
      <c r="BV23" s="29">
        <f t="shared" si="21"/>
        <v>4.1130463969092266E-5</v>
      </c>
      <c r="BW23" s="30">
        <f t="shared" si="22"/>
        <v>-418950.22000000067</v>
      </c>
      <c r="BX23" s="31">
        <f t="shared" si="23"/>
        <v>-3.1768562867504811E-2</v>
      </c>
      <c r="BY23" s="57">
        <v>1</v>
      </c>
      <c r="BZ23" s="58">
        <v>12418827.92</v>
      </c>
      <c r="CA23" s="29">
        <f t="shared" si="24"/>
        <v>4.0769181105099222E-5</v>
      </c>
      <c r="CB23" s="30">
        <f t="shared" si="25"/>
        <v>-349794.16999999993</v>
      </c>
      <c r="CC23" s="31">
        <f t="shared" si="26"/>
        <v>-2.739482518430459E-2</v>
      </c>
      <c r="CD23" s="57">
        <v>1</v>
      </c>
      <c r="CE23" s="58">
        <v>12087889.6</v>
      </c>
      <c r="CF23" s="29">
        <f t="shared" si="27"/>
        <v>4.0689064727099294E-5</v>
      </c>
      <c r="CG23" s="30">
        <f t="shared" si="28"/>
        <v>-330938.3200000003</v>
      </c>
      <c r="CH23" s="31">
        <f t="shared" si="29"/>
        <v>-2.664811221572996E-2</v>
      </c>
      <c r="CI23" s="57">
        <v>1</v>
      </c>
      <c r="CJ23" s="58">
        <v>11997369.75</v>
      </c>
      <c r="CK23" s="29">
        <f t="shared" si="30"/>
        <v>4.088161042579306E-5</v>
      </c>
      <c r="CL23" s="30">
        <f t="shared" si="31"/>
        <v>-90519.849999999627</v>
      </c>
      <c r="CM23" s="31">
        <f t="shared" si="32"/>
        <v>-7.4884742494669733E-3</v>
      </c>
      <c r="CN23" s="57">
        <v>1</v>
      </c>
      <c r="CO23" s="58">
        <v>11942104.029999999</v>
      </c>
      <c r="CP23" s="29">
        <f t="shared" si="33"/>
        <v>4.1741556922782141E-5</v>
      </c>
      <c r="CQ23" s="30">
        <f t="shared" si="34"/>
        <v>-55265.720000000671</v>
      </c>
      <c r="CR23" s="31">
        <f t="shared" si="35"/>
        <v>-4.6064863508937593E-3</v>
      </c>
      <c r="CS23" s="57">
        <v>1</v>
      </c>
      <c r="CT23" s="58">
        <v>12272087.1</v>
      </c>
      <c r="CU23" s="29">
        <f t="shared" si="36"/>
        <v>4.2000896979021865E-5</v>
      </c>
      <c r="CV23" s="30">
        <f t="shared" si="37"/>
        <v>329983.0700000003</v>
      </c>
      <c r="CW23" s="31">
        <f t="shared" si="38"/>
        <v>2.7631903822897808E-2</v>
      </c>
      <c r="CX23" s="57">
        <v>1</v>
      </c>
      <c r="CY23" s="58">
        <v>12288555.130000001</v>
      </c>
      <c r="CZ23" s="29">
        <f t="shared" si="39"/>
        <v>4.1737490136624643E-5</v>
      </c>
      <c r="DA23" s="30">
        <f t="shared" si="40"/>
        <v>16468.030000001192</v>
      </c>
      <c r="DB23" s="31">
        <f t="shared" si="41"/>
        <v>1.3419094784619962E-3</v>
      </c>
      <c r="DC23" s="57">
        <v>1</v>
      </c>
      <c r="DD23" s="58">
        <v>11474557.24</v>
      </c>
      <c r="DE23" s="29">
        <f t="shared" si="42"/>
        <v>4.0874780504160674E-5</v>
      </c>
      <c r="DF23" s="30">
        <f t="shared" si="43"/>
        <v>-813997.8900000006</v>
      </c>
      <c r="DG23" s="31">
        <f t="shared" si="44"/>
        <v>-6.6240325358738944E-2</v>
      </c>
      <c r="DH23" s="57">
        <v>1</v>
      </c>
      <c r="DI23" s="58">
        <v>11033569.1</v>
      </c>
      <c r="DJ23" s="29">
        <f t="shared" si="45"/>
        <v>4.1676760199876903E-5</v>
      </c>
      <c r="DK23" s="30">
        <f t="shared" si="46"/>
        <v>-440988.1400000006</v>
      </c>
      <c r="DL23" s="31">
        <f t="shared" si="47"/>
        <v>-3.8431821880039754E-2</v>
      </c>
      <c r="DM23" s="57">
        <v>1</v>
      </c>
      <c r="DN23" s="58">
        <v>10925561.390000001</v>
      </c>
      <c r="DO23" s="29">
        <f t="shared" si="48"/>
        <v>4.1903307833434241E-5</v>
      </c>
      <c r="DP23" s="30">
        <f t="shared" si="49"/>
        <v>-108007.70999999903</v>
      </c>
      <c r="DQ23" s="31">
        <f t="shared" si="50"/>
        <v>-9.7890092517750257E-3</v>
      </c>
      <c r="DR23" s="57">
        <v>1</v>
      </c>
      <c r="DS23" s="58">
        <v>11177684.960000001</v>
      </c>
      <c r="DT23" s="29">
        <f t="shared" si="51"/>
        <v>4.2116742682728923E-5</v>
      </c>
      <c r="DU23" s="30">
        <f t="shared" si="52"/>
        <v>252123.5700000003</v>
      </c>
      <c r="DV23" s="31">
        <f t="shared" si="53"/>
        <v>2.3076486507207322E-2</v>
      </c>
      <c r="DW23" s="57">
        <v>1</v>
      </c>
      <c r="DX23" s="58">
        <v>11177684.960000001</v>
      </c>
      <c r="DY23" s="29">
        <f t="shared" si="54"/>
        <v>4.2116742682728923E-5</v>
      </c>
      <c r="DZ23" s="30">
        <f t="shared" si="55"/>
        <v>0</v>
      </c>
      <c r="EA23" s="31">
        <f t="shared" si="56"/>
        <v>0</v>
      </c>
      <c r="EB23" s="57">
        <v>1</v>
      </c>
      <c r="EC23" s="58">
        <v>10739056.460000001</v>
      </c>
      <c r="ED23" s="29">
        <f t="shared" si="57"/>
        <v>4.3139277370726662E-5</v>
      </c>
      <c r="EE23" s="30">
        <f t="shared" si="58"/>
        <v>-438628.5</v>
      </c>
      <c r="EF23" s="31">
        <f t="shared" si="59"/>
        <v>-3.924144414247295E-2</v>
      </c>
      <c r="EG23" s="57">
        <v>1</v>
      </c>
      <c r="EH23" s="58">
        <v>10762177.630000001</v>
      </c>
      <c r="EI23" s="29">
        <f t="shared" si="60"/>
        <v>4.2976692003347829E-5</v>
      </c>
      <c r="EJ23" s="30">
        <f t="shared" si="61"/>
        <v>23121.169999999925</v>
      </c>
      <c r="EK23" s="31">
        <f t="shared" si="62"/>
        <v>2.15299827187983E-3</v>
      </c>
      <c r="EL23" s="57">
        <v>1</v>
      </c>
      <c r="EM23" s="58">
        <v>10685149.08</v>
      </c>
      <c r="EN23" s="29">
        <f t="shared" si="63"/>
        <v>4.2858365104585367E-5</v>
      </c>
      <c r="EO23" s="30">
        <f t="shared" si="64"/>
        <v>-77028.550000000745</v>
      </c>
      <c r="EP23" s="31">
        <f t="shared" si="65"/>
        <v>-7.1573386584217469E-3</v>
      </c>
      <c r="EQ23" s="57">
        <v>1</v>
      </c>
      <c r="ER23" s="58">
        <v>10639858.73</v>
      </c>
      <c r="ES23" s="29">
        <f t="shared" si="66"/>
        <v>4.298057951290452E-5</v>
      </c>
      <c r="ET23" s="30">
        <f t="shared" si="67"/>
        <v>-45290.349999999627</v>
      </c>
      <c r="EU23" s="31">
        <f t="shared" si="68"/>
        <v>-4.238625934080054E-3</v>
      </c>
      <c r="EV23" s="57">
        <v>1</v>
      </c>
      <c r="EW23" s="58">
        <v>10425746.060000001</v>
      </c>
      <c r="EX23" s="29">
        <f t="shared" si="69"/>
        <v>4.3264227840703902E-5</v>
      </c>
      <c r="EY23" s="30">
        <f t="shared" si="70"/>
        <v>-214112.66999999993</v>
      </c>
      <c r="EZ23" s="31">
        <f t="shared" si="71"/>
        <v>-2.0123638427293283E-2</v>
      </c>
      <c r="FA23" s="57">
        <v>1</v>
      </c>
      <c r="FB23" s="58">
        <v>10221258.48</v>
      </c>
      <c r="FC23" s="29">
        <f t="shared" si="72"/>
        <v>4.4270945343670669E-5</v>
      </c>
      <c r="FD23" s="30">
        <f t="shared" si="73"/>
        <v>-204487.58000000007</v>
      </c>
      <c r="FE23" s="31">
        <f t="shared" si="74"/>
        <v>-1.9613711941877093E-2</v>
      </c>
      <c r="FF23" s="57">
        <v>1</v>
      </c>
      <c r="FG23" s="58">
        <v>10434472.49</v>
      </c>
      <c r="FH23" s="29">
        <f t="shared" si="75"/>
        <v>4.5231121258530961E-5</v>
      </c>
      <c r="FI23" s="30">
        <f t="shared" si="76"/>
        <v>213214.00999999978</v>
      </c>
      <c r="FJ23" s="31">
        <f t="shared" si="77"/>
        <v>2.0859858931969771E-2</v>
      </c>
      <c r="FK23" s="57">
        <v>1</v>
      </c>
      <c r="FL23" s="58">
        <v>10624609.689999999</v>
      </c>
      <c r="FM23" s="29">
        <f t="shared" si="78"/>
        <v>4.5504652504811349E-5</v>
      </c>
      <c r="FN23" s="30">
        <f t="shared" si="79"/>
        <v>190137.19999999925</v>
      </c>
      <c r="FO23" s="31">
        <f t="shared" si="80"/>
        <v>1.8222023219881932E-2</v>
      </c>
      <c r="FP23" s="57">
        <v>1</v>
      </c>
      <c r="FQ23" s="58">
        <v>11231247.630000001</v>
      </c>
      <c r="FR23" s="29">
        <f t="shared" si="81"/>
        <v>4.5782751090993196E-5</v>
      </c>
      <c r="FS23" s="30">
        <f t="shared" si="82"/>
        <v>606637.94000000134</v>
      </c>
      <c r="FT23" s="31">
        <f t="shared" si="83"/>
        <v>5.7097433006972079E-2</v>
      </c>
      <c r="FU23" s="57">
        <v>1</v>
      </c>
      <c r="FV23" s="58">
        <v>11393904.210000001</v>
      </c>
      <c r="FW23" s="29">
        <f t="shared" si="84"/>
        <v>4.7194658468825447E-5</v>
      </c>
      <c r="FX23" s="30">
        <f t="shared" si="85"/>
        <v>162656.58000000007</v>
      </c>
      <c r="FY23" s="31">
        <f t="shared" si="86"/>
        <v>1.448250322301905E-2</v>
      </c>
      <c r="FZ23" s="57">
        <v>1</v>
      </c>
      <c r="GA23" s="58">
        <v>11008141.779999999</v>
      </c>
      <c r="GB23" s="29">
        <f t="shared" si="87"/>
        <v>4.7816811769149924E-5</v>
      </c>
      <c r="GC23" s="30">
        <f t="shared" si="88"/>
        <v>-385762.43000000156</v>
      </c>
      <c r="GD23" s="31">
        <f t="shared" si="89"/>
        <v>-3.3856913564485856E-2</v>
      </c>
      <c r="GE23" s="57">
        <v>1</v>
      </c>
      <c r="GF23" s="58">
        <v>10785284.789999999</v>
      </c>
      <c r="GG23" s="29">
        <f t="shared" si="90"/>
        <v>4.9055126102739589E-5</v>
      </c>
      <c r="GH23" s="30">
        <f t="shared" si="91"/>
        <v>-222856.99000000022</v>
      </c>
      <c r="GI23" s="31">
        <f t="shared" si="92"/>
        <v>-2.0244741978604878E-2</v>
      </c>
    </row>
    <row r="24" spans="1:191" s="2" customFormat="1">
      <c r="A24" s="26" t="s">
        <v>18</v>
      </c>
      <c r="B24" s="27">
        <v>1</v>
      </c>
      <c r="C24" s="28">
        <v>596836511.72000003</v>
      </c>
      <c r="D24" s="29">
        <f>C24/C$32</f>
        <v>0.11252978927546479</v>
      </c>
      <c r="E24" s="27">
        <v>1</v>
      </c>
      <c r="F24" s="28">
        <v>1227173577.1300001</v>
      </c>
      <c r="G24" s="29">
        <f>F24/F$32</f>
        <v>9.0516715317407279E-2</v>
      </c>
      <c r="H24" s="27">
        <v>1</v>
      </c>
      <c r="I24" s="28">
        <v>2491489030.2399998</v>
      </c>
      <c r="J24" s="29">
        <f>I24/I$32</f>
        <v>0.10285782002088963</v>
      </c>
      <c r="K24" s="27">
        <v>2</v>
      </c>
      <c r="L24" s="28">
        <v>6174509234.1799994</v>
      </c>
      <c r="M24" s="29">
        <f t="shared" si="93"/>
        <v>0.12924493926375702</v>
      </c>
      <c r="N24" s="27">
        <v>2</v>
      </c>
      <c r="O24" s="28">
        <v>5902631173</v>
      </c>
      <c r="P24" s="29">
        <f t="shared" si="94"/>
        <v>0.13331490611299049</v>
      </c>
      <c r="Q24" s="27">
        <v>2</v>
      </c>
      <c r="R24" s="28">
        <v>11295570801.049999</v>
      </c>
      <c r="S24" s="29">
        <f t="shared" si="95"/>
        <v>0.13211551967749724</v>
      </c>
      <c r="T24" s="48">
        <v>2</v>
      </c>
      <c r="U24" s="49">
        <v>16872556400.119999</v>
      </c>
      <c r="V24" s="29">
        <f t="shared" si="96"/>
        <v>0.13020868842500607</v>
      </c>
      <c r="W24" s="48">
        <v>2</v>
      </c>
      <c r="X24" s="49">
        <v>21462137730.510002</v>
      </c>
      <c r="Y24" s="29">
        <f t="shared" si="97"/>
        <v>0.14474401930296013</v>
      </c>
      <c r="Z24" s="48">
        <v>2</v>
      </c>
      <c r="AA24" s="49">
        <v>36751172036</v>
      </c>
      <c r="AB24" s="29">
        <f t="shared" si="98"/>
        <v>0.1841187884420187</v>
      </c>
      <c r="AC24" s="48">
        <v>2</v>
      </c>
      <c r="AD24" s="49">
        <v>43042434099.800003</v>
      </c>
      <c r="AE24" s="29">
        <f t="shared" si="99"/>
        <v>0.20121501704143782</v>
      </c>
      <c r="AF24" s="48">
        <v>2</v>
      </c>
      <c r="AG24" s="49">
        <v>57506624377.529999</v>
      </c>
      <c r="AH24" s="29">
        <f t="shared" si="14"/>
        <v>0.21224619673578771</v>
      </c>
      <c r="AI24" s="48">
        <v>2</v>
      </c>
      <c r="AJ24" s="49">
        <v>65784096756.790001</v>
      </c>
      <c r="AK24" s="29">
        <f t="shared" si="15"/>
        <v>0.23721990504807658</v>
      </c>
      <c r="AL24" s="50">
        <v>3</v>
      </c>
      <c r="AM24" s="55">
        <v>90626746169.809998</v>
      </c>
      <c r="AN24" s="33">
        <f t="shared" si="16"/>
        <v>0.26875790846079872</v>
      </c>
      <c r="AO24" s="57">
        <v>3</v>
      </c>
      <c r="AP24" s="58">
        <v>109397555061.75</v>
      </c>
      <c r="AQ24" s="29">
        <f t="shared" si="17"/>
        <v>0.27547335240430976</v>
      </c>
      <c r="AR24" s="57">
        <v>3</v>
      </c>
      <c r="AS24" s="58">
        <v>107278639073.52</v>
      </c>
      <c r="AT24" s="29">
        <v>0.28071398352414162</v>
      </c>
      <c r="AU24" s="57">
        <v>4</v>
      </c>
      <c r="AV24" s="58">
        <v>111216358594.78</v>
      </c>
      <c r="AW24" s="29">
        <v>0.27365153226738037</v>
      </c>
      <c r="AX24" s="69">
        <v>3166257790.0200043</v>
      </c>
      <c r="AY24" s="70">
        <v>2.9303607922969373E-2</v>
      </c>
      <c r="AZ24" s="57">
        <v>4</v>
      </c>
      <c r="BA24" s="58">
        <v>96182372086</v>
      </c>
      <c r="BB24" s="29">
        <v>0.27695121972855208</v>
      </c>
      <c r="BC24" s="69">
        <v>-1552423760.5200043</v>
      </c>
      <c r="BD24" s="70">
        <v>-1.5884043621044518E-2</v>
      </c>
      <c r="BE24" s="57">
        <v>4</v>
      </c>
      <c r="BF24" s="58">
        <v>99351009023.339996</v>
      </c>
      <c r="BG24" s="29">
        <v>0.27177371599544897</v>
      </c>
      <c r="BH24" s="69">
        <v>2643388448.1999969</v>
      </c>
      <c r="BI24" s="70">
        <v>2.7333817464220762E-2</v>
      </c>
      <c r="BJ24" s="57">
        <v>4</v>
      </c>
      <c r="BK24" s="58">
        <v>89549467321.720001</v>
      </c>
      <c r="BL24" s="29">
        <v>0.26944127215150399</v>
      </c>
      <c r="BM24" s="69">
        <v>-502251000.1000061</v>
      </c>
      <c r="BN24" s="70">
        <v>-5.5773616479487878E-3</v>
      </c>
      <c r="BO24" s="57">
        <v>4</v>
      </c>
      <c r="BP24" s="58">
        <v>87382117592.259995</v>
      </c>
      <c r="BQ24" s="29">
        <f t="shared" si="18"/>
        <v>0.27101978257902709</v>
      </c>
      <c r="BR24" s="30">
        <f t="shared" si="19"/>
        <v>-2167349729.4600067</v>
      </c>
      <c r="BS24" s="31">
        <f t="shared" si="20"/>
        <v>-2.4202821013702684E-2</v>
      </c>
      <c r="BT24" s="57">
        <v>4</v>
      </c>
      <c r="BU24" s="58">
        <v>83618782508.490005</v>
      </c>
      <c r="BV24" s="29">
        <f t="shared" si="21"/>
        <v>0.26935399112472369</v>
      </c>
      <c r="BW24" s="30">
        <f t="shared" si="22"/>
        <v>-3763335083.769989</v>
      </c>
      <c r="BX24" s="31">
        <f t="shared" si="23"/>
        <v>-4.3067565624014266E-2</v>
      </c>
      <c r="BY24" s="57">
        <v>4</v>
      </c>
      <c r="BZ24" s="58">
        <v>81102462638.610001</v>
      </c>
      <c r="CA24" s="29">
        <f t="shared" si="24"/>
        <v>0.26624742759001324</v>
      </c>
      <c r="CB24" s="30">
        <f t="shared" si="25"/>
        <v>-2516319869.8800049</v>
      </c>
      <c r="CC24" s="31">
        <f t="shared" si="26"/>
        <v>-3.0092758999744073E-2</v>
      </c>
      <c r="CD24" s="57">
        <v>4</v>
      </c>
      <c r="CE24" s="58">
        <v>79357035315.410004</v>
      </c>
      <c r="CF24" s="29">
        <f t="shared" si="27"/>
        <v>0.26712384488516688</v>
      </c>
      <c r="CG24" s="30">
        <f t="shared" si="28"/>
        <v>-1745427323.1999969</v>
      </c>
      <c r="CH24" s="31">
        <f t="shared" si="29"/>
        <v>-2.1521261702959201E-2</v>
      </c>
      <c r="CI24" s="57">
        <v>4</v>
      </c>
      <c r="CJ24" s="58">
        <v>78611835699.659988</v>
      </c>
      <c r="CK24" s="29">
        <f t="shared" si="30"/>
        <v>0.26787358470217615</v>
      </c>
      <c r="CL24" s="30">
        <f t="shared" si="31"/>
        <v>-745199615.75001526</v>
      </c>
      <c r="CM24" s="31">
        <f t="shared" si="32"/>
        <v>-9.3904669294684207E-3</v>
      </c>
      <c r="CN24" s="57">
        <v>4</v>
      </c>
      <c r="CO24" s="58">
        <v>75638716406.789993</v>
      </c>
      <c r="CP24" s="29">
        <f t="shared" si="33"/>
        <v>0.26438203674400579</v>
      </c>
      <c r="CQ24" s="30">
        <f t="shared" si="34"/>
        <v>-2973119292.8699951</v>
      </c>
      <c r="CR24" s="31">
        <f t="shared" si="35"/>
        <v>-3.7820250174909149E-2</v>
      </c>
      <c r="CS24" s="57">
        <v>4</v>
      </c>
      <c r="CT24" s="58">
        <v>76838723717.500015</v>
      </c>
      <c r="CU24" s="29">
        <f t="shared" si="36"/>
        <v>0.26297852130288762</v>
      </c>
      <c r="CV24" s="30">
        <f t="shared" si="37"/>
        <v>1200007310.710022</v>
      </c>
      <c r="CW24" s="31">
        <f t="shared" si="38"/>
        <v>1.5864987769706504E-2</v>
      </c>
      <c r="CX24" s="57">
        <v>4</v>
      </c>
      <c r="CY24" s="58">
        <v>77958744730.48999</v>
      </c>
      <c r="CZ24" s="29">
        <f t="shared" si="39"/>
        <v>0.26478315024269777</v>
      </c>
      <c r="DA24" s="30">
        <f t="shared" si="40"/>
        <v>1120021012.989975</v>
      </c>
      <c r="DB24" s="31">
        <f t="shared" si="41"/>
        <v>1.4576257371319278E-2</v>
      </c>
      <c r="DC24" s="57">
        <v>4</v>
      </c>
      <c r="DD24" s="58">
        <v>74436868750.610001</v>
      </c>
      <c r="DE24" s="29">
        <f t="shared" si="42"/>
        <v>0.26515974498709288</v>
      </c>
      <c r="DF24" s="30">
        <f t="shared" si="43"/>
        <v>-3521875979.8799896</v>
      </c>
      <c r="DG24" s="31">
        <f t="shared" si="44"/>
        <v>-4.5176150437714391E-2</v>
      </c>
      <c r="DH24" s="57">
        <v>4</v>
      </c>
      <c r="DI24" s="58">
        <v>69196660566.139999</v>
      </c>
      <c r="DJ24" s="29">
        <f t="shared" si="45"/>
        <v>0.26137441139035378</v>
      </c>
      <c r="DK24" s="30">
        <f t="shared" si="46"/>
        <v>-5240208184.4700012</v>
      </c>
      <c r="DL24" s="31">
        <f t="shared" si="47"/>
        <v>-7.0398020126646699E-2</v>
      </c>
      <c r="DM24" s="57">
        <v>4</v>
      </c>
      <c r="DN24" s="58">
        <v>67992888809.590004</v>
      </c>
      <c r="DO24" s="29">
        <f t="shared" si="48"/>
        <v>0.26077625199932325</v>
      </c>
      <c r="DP24" s="30">
        <f t="shared" si="49"/>
        <v>-1203771756.5499954</v>
      </c>
      <c r="DQ24" s="31">
        <f t="shared" si="50"/>
        <v>-1.739638512467518E-2</v>
      </c>
      <c r="DR24" s="57">
        <v>4</v>
      </c>
      <c r="DS24" s="58">
        <v>68779662565.410004</v>
      </c>
      <c r="DT24" s="29">
        <f t="shared" si="51"/>
        <v>0.25915700437421307</v>
      </c>
      <c r="DU24" s="30">
        <f t="shared" si="52"/>
        <v>786773755.81999969</v>
      </c>
      <c r="DV24" s="31">
        <f t="shared" si="53"/>
        <v>1.1571412387305859E-2</v>
      </c>
      <c r="DW24" s="57">
        <v>4</v>
      </c>
      <c r="DX24" s="58">
        <v>68779662565.410004</v>
      </c>
      <c r="DY24" s="29">
        <f t="shared" si="54"/>
        <v>0.25915700437421307</v>
      </c>
      <c r="DZ24" s="30">
        <f t="shared" si="55"/>
        <v>0</v>
      </c>
      <c r="EA24" s="31">
        <f t="shared" si="56"/>
        <v>0</v>
      </c>
      <c r="EB24" s="57">
        <v>4</v>
      </c>
      <c r="EC24" s="58">
        <v>64452425324.32</v>
      </c>
      <c r="ED24" s="29">
        <f t="shared" si="57"/>
        <v>0.2589083187743933</v>
      </c>
      <c r="EE24" s="30">
        <f t="shared" si="58"/>
        <v>-4327237241.090004</v>
      </c>
      <c r="EF24" s="31">
        <f t="shared" si="59"/>
        <v>-6.2914487796080235E-2</v>
      </c>
      <c r="EG24" s="57">
        <v>4</v>
      </c>
      <c r="EH24" s="58">
        <v>64896998846.549995</v>
      </c>
      <c r="EI24" s="29">
        <f t="shared" si="60"/>
        <v>0.25915371658568304</v>
      </c>
      <c r="EJ24" s="30">
        <f t="shared" si="61"/>
        <v>444573522.22999573</v>
      </c>
      <c r="EK24" s="31">
        <f t="shared" si="62"/>
        <v>6.8977004355217589E-3</v>
      </c>
      <c r="EL24" s="57">
        <v>4</v>
      </c>
      <c r="EM24" s="58">
        <v>64233584402.099998</v>
      </c>
      <c r="EN24" s="29">
        <f t="shared" si="63"/>
        <v>0.25764230257060683</v>
      </c>
      <c r="EO24" s="30">
        <f t="shared" si="64"/>
        <v>-663414444.44999695</v>
      </c>
      <c r="EP24" s="31">
        <f t="shared" si="65"/>
        <v>-1.0222575099638292E-2</v>
      </c>
      <c r="EQ24" s="57">
        <v>4</v>
      </c>
      <c r="ER24" s="58">
        <v>64349008656.43</v>
      </c>
      <c r="ES24" s="29">
        <f t="shared" si="66"/>
        <v>0.25994308320428899</v>
      </c>
      <c r="ET24" s="30">
        <f t="shared" si="67"/>
        <v>115424254.33000183</v>
      </c>
      <c r="EU24" s="31">
        <f t="shared" si="68"/>
        <v>1.7969455605567645E-3</v>
      </c>
      <c r="EV24" s="57">
        <v>4</v>
      </c>
      <c r="EW24" s="58">
        <v>62076131337.870003</v>
      </c>
      <c r="EX24" s="29">
        <f t="shared" si="69"/>
        <v>0.2576003553333302</v>
      </c>
      <c r="EY24" s="30">
        <f t="shared" si="70"/>
        <v>-2272877318.5599976</v>
      </c>
      <c r="EZ24" s="31">
        <f t="shared" si="71"/>
        <v>-3.532109298987441E-2</v>
      </c>
      <c r="FA24" s="57">
        <v>4</v>
      </c>
      <c r="FB24" s="58">
        <v>58941666980.129997</v>
      </c>
      <c r="FC24" s="29">
        <f t="shared" si="72"/>
        <v>0.25529178451440288</v>
      </c>
      <c r="FD24" s="30">
        <f t="shared" si="73"/>
        <v>-3134464357.7400055</v>
      </c>
      <c r="FE24" s="31">
        <f t="shared" si="74"/>
        <v>-5.0493874057319067E-2</v>
      </c>
      <c r="FF24" s="57">
        <v>4</v>
      </c>
      <c r="FG24" s="58">
        <v>58221167175.609993</v>
      </c>
      <c r="FH24" s="29">
        <f t="shared" si="75"/>
        <v>0.25237583163470667</v>
      </c>
      <c r="FI24" s="30">
        <f t="shared" si="76"/>
        <v>-720499804.52000427</v>
      </c>
      <c r="FJ24" s="31">
        <f t="shared" si="77"/>
        <v>-1.2223946851772858E-2</v>
      </c>
      <c r="FK24" s="57">
        <v>4</v>
      </c>
      <c r="FL24" s="58">
        <v>59188224100.37001</v>
      </c>
      <c r="FM24" s="29">
        <f t="shared" si="78"/>
        <v>0.25350009540578594</v>
      </c>
      <c r="FN24" s="30">
        <f t="shared" si="79"/>
        <v>967056924.7600174</v>
      </c>
      <c r="FO24" s="31">
        <f t="shared" si="80"/>
        <v>1.6610057332638581E-2</v>
      </c>
      <c r="FP24" s="57">
        <v>4</v>
      </c>
      <c r="FQ24" s="58">
        <v>62008478665.180008</v>
      </c>
      <c r="FR24" s="29">
        <f t="shared" si="81"/>
        <v>0.25276966885459884</v>
      </c>
      <c r="FS24" s="30">
        <f t="shared" si="82"/>
        <v>2820254564.8099976</v>
      </c>
      <c r="FT24" s="31">
        <f t="shared" si="83"/>
        <v>4.7648913405941622E-2</v>
      </c>
      <c r="FU24" s="57">
        <v>4</v>
      </c>
      <c r="FV24" s="58">
        <v>60766231493.450005</v>
      </c>
      <c r="FW24" s="29">
        <f t="shared" si="84"/>
        <v>0.25169963595568595</v>
      </c>
      <c r="FX24" s="30">
        <f t="shared" si="85"/>
        <v>-1242247171.7300034</v>
      </c>
      <c r="FY24" s="31">
        <f t="shared" si="86"/>
        <v>-2.0033505070131158E-2</v>
      </c>
      <c r="FZ24" s="57">
        <v>4</v>
      </c>
      <c r="GA24" s="58">
        <v>57553773918.939995</v>
      </c>
      <c r="GB24" s="29">
        <f t="shared" si="87"/>
        <v>0.25000022974687414</v>
      </c>
      <c r="GC24" s="30">
        <f t="shared" si="88"/>
        <v>-3212457574.5100098</v>
      </c>
      <c r="GD24" s="31">
        <f t="shared" si="89"/>
        <v>-5.2865835111994407E-2</v>
      </c>
      <c r="GE24" s="57">
        <v>4</v>
      </c>
      <c r="GF24" s="58">
        <v>54552195875.75</v>
      </c>
      <c r="GG24" s="29">
        <f t="shared" si="90"/>
        <v>0.24812185305922432</v>
      </c>
      <c r="GH24" s="30">
        <f t="shared" si="91"/>
        <v>-3001578043.1899948</v>
      </c>
      <c r="GI24" s="31">
        <f t="shared" si="92"/>
        <v>-5.2152584249600793E-2</v>
      </c>
    </row>
    <row r="25" spans="1:191" s="2" customFormat="1">
      <c r="A25" s="26" t="s">
        <v>25</v>
      </c>
      <c r="B25" s="27"/>
      <c r="C25" s="28"/>
      <c r="D25" s="29"/>
      <c r="E25" s="27"/>
      <c r="F25" s="28"/>
      <c r="G25" s="29"/>
      <c r="H25" s="27"/>
      <c r="I25" s="28"/>
      <c r="J25" s="29"/>
      <c r="K25" s="27">
        <v>1</v>
      </c>
      <c r="L25" s="28">
        <v>6561982.1600000001</v>
      </c>
      <c r="M25" s="29">
        <f t="shared" si="93"/>
        <v>1.373555295737911E-4</v>
      </c>
      <c r="N25" s="27">
        <v>1</v>
      </c>
      <c r="O25" s="28">
        <v>4695401.04</v>
      </c>
      <c r="P25" s="33">
        <f t="shared" si="94"/>
        <v>1.0604879933439776E-4</v>
      </c>
      <c r="Q25" s="27">
        <v>1</v>
      </c>
      <c r="R25" s="28">
        <v>7184655.8600000003</v>
      </c>
      <c r="S25" s="35">
        <f t="shared" si="95"/>
        <v>8.4033340091112607E-5</v>
      </c>
      <c r="T25" s="48">
        <v>1</v>
      </c>
      <c r="U25" s="49">
        <v>14173275.75</v>
      </c>
      <c r="V25" s="35">
        <f t="shared" si="96"/>
        <v>1.0937783240009314E-4</v>
      </c>
      <c r="W25" s="48">
        <v>1</v>
      </c>
      <c r="X25" s="49">
        <v>18913008.300000001</v>
      </c>
      <c r="Y25" s="29">
        <f t="shared" si="97"/>
        <v>1.2755229105442859E-4</v>
      </c>
      <c r="Z25" s="48">
        <v>1</v>
      </c>
      <c r="AA25" s="49">
        <v>28771496.609999999</v>
      </c>
      <c r="AB25" s="29">
        <f t="shared" si="98"/>
        <v>1.4414160975077884E-4</v>
      </c>
      <c r="AC25" s="48">
        <v>1</v>
      </c>
      <c r="AD25" s="49">
        <v>25596990.960000001</v>
      </c>
      <c r="AE25" s="29">
        <f t="shared" si="99"/>
        <v>1.1966095970046132E-4</v>
      </c>
      <c r="AF25" s="48">
        <v>1</v>
      </c>
      <c r="AG25" s="49">
        <v>46713841.840000004</v>
      </c>
      <c r="AH25" s="29">
        <f t="shared" si="14"/>
        <v>1.7241205465941435E-4</v>
      </c>
      <c r="AI25" s="48">
        <v>1</v>
      </c>
      <c r="AJ25" s="49">
        <v>134383678.05000001</v>
      </c>
      <c r="AK25" s="29">
        <f t="shared" si="15"/>
        <v>4.8459255228341968E-4</v>
      </c>
      <c r="AL25" s="50">
        <v>1</v>
      </c>
      <c r="AM25" s="55">
        <v>251297508.09</v>
      </c>
      <c r="AN25" s="33">
        <f t="shared" si="16"/>
        <v>7.4523466338657636E-4</v>
      </c>
      <c r="AO25" s="57">
        <v>1</v>
      </c>
      <c r="AP25" s="58">
        <v>363096619.58999997</v>
      </c>
      <c r="AQ25" s="29">
        <f t="shared" si="17"/>
        <v>9.1431150347620594E-4</v>
      </c>
      <c r="AR25" s="57">
        <v>1</v>
      </c>
      <c r="AS25" s="58">
        <v>359757421.43000001</v>
      </c>
      <c r="AT25" s="29">
        <v>9.4137043258704233E-4</v>
      </c>
      <c r="AU25" s="57">
        <v>1</v>
      </c>
      <c r="AV25" s="58">
        <v>335372634.64999998</v>
      </c>
      <c r="AW25" s="29">
        <v>8.251954704514878E-4</v>
      </c>
      <c r="AX25" s="69">
        <v>-3536851.4399999976</v>
      </c>
      <c r="AY25" s="70">
        <v>-1.0435976522240986E-2</v>
      </c>
      <c r="AZ25" s="57">
        <v>1</v>
      </c>
      <c r="BA25" s="58">
        <v>280033975.97000003</v>
      </c>
      <c r="BB25" s="29">
        <v>8.0634059576927734E-4</v>
      </c>
      <c r="BC25" s="69">
        <v>-1218869.1299999952</v>
      </c>
      <c r="BD25" s="70">
        <v>-4.3337130672104806E-3</v>
      </c>
      <c r="BE25" s="57">
        <v>1</v>
      </c>
      <c r="BF25" s="58">
        <v>308677447.70999998</v>
      </c>
      <c r="BG25" s="29">
        <v>8.4438414700377796E-4</v>
      </c>
      <c r="BH25" s="69">
        <v>8315672.5299999714</v>
      </c>
      <c r="BI25" s="70">
        <v>2.7685521984335649E-2</v>
      </c>
      <c r="BJ25" s="57">
        <v>1</v>
      </c>
      <c r="BK25" s="58">
        <v>279759537.95999998</v>
      </c>
      <c r="BL25" s="29">
        <v>8.4175560233819985E-4</v>
      </c>
      <c r="BM25" s="69">
        <v>637554.12999999523</v>
      </c>
      <c r="BN25" s="70">
        <v>2.2841415830159024E-3</v>
      </c>
      <c r="BO25" s="57">
        <v>1</v>
      </c>
      <c r="BP25" s="58">
        <v>269018708.37</v>
      </c>
      <c r="BQ25" s="29">
        <f t="shared" si="18"/>
        <v>8.3437428459145243E-4</v>
      </c>
      <c r="BR25" s="30">
        <f t="shared" si="19"/>
        <v>-10740829.589999974</v>
      </c>
      <c r="BS25" s="31">
        <f t="shared" si="20"/>
        <v>-3.839307738467776E-2</v>
      </c>
      <c r="BT25" s="57">
        <v>1</v>
      </c>
      <c r="BU25" s="58">
        <v>257514322.68000001</v>
      </c>
      <c r="BV25" s="29">
        <f t="shared" si="21"/>
        <v>8.2950873601389042E-4</v>
      </c>
      <c r="BW25" s="30">
        <f t="shared" si="22"/>
        <v>-11504385.689999998</v>
      </c>
      <c r="BX25" s="31">
        <f t="shared" si="23"/>
        <v>-4.2764258886327046E-2</v>
      </c>
      <c r="BY25" s="57">
        <v>1</v>
      </c>
      <c r="BZ25" s="58">
        <v>254373255.99000001</v>
      </c>
      <c r="CA25" s="29">
        <f t="shared" si="24"/>
        <v>8.3506989617342857E-4</v>
      </c>
      <c r="CB25" s="30">
        <f t="shared" si="25"/>
        <v>-3141066.6899999976</v>
      </c>
      <c r="CC25" s="31">
        <f t="shared" si="26"/>
        <v>-1.2197638784943399E-2</v>
      </c>
      <c r="CD25" s="57">
        <v>1</v>
      </c>
      <c r="CE25" s="58">
        <v>251035607.66</v>
      </c>
      <c r="CF25" s="29">
        <f t="shared" si="27"/>
        <v>8.4501136483612843E-4</v>
      </c>
      <c r="CG25" s="30">
        <f t="shared" si="28"/>
        <v>-3337648.3300000131</v>
      </c>
      <c r="CH25" s="31">
        <f t="shared" si="29"/>
        <v>-1.3121066194675842E-2</v>
      </c>
      <c r="CI25" s="57">
        <v>1</v>
      </c>
      <c r="CJ25" s="58">
        <v>246678006.28</v>
      </c>
      <c r="CK25" s="29">
        <f t="shared" si="30"/>
        <v>8.4056708791110598E-4</v>
      </c>
      <c r="CL25" s="30">
        <f t="shared" si="31"/>
        <v>-4357601.3799999952</v>
      </c>
      <c r="CM25" s="31">
        <f t="shared" si="32"/>
        <v>-1.7358499141292678E-2</v>
      </c>
      <c r="CN25" s="57">
        <v>1</v>
      </c>
      <c r="CO25" s="58">
        <v>241796806.38</v>
      </c>
      <c r="CP25" s="29">
        <f t="shared" si="33"/>
        <v>8.4515887082401353E-4</v>
      </c>
      <c r="CQ25" s="30">
        <f t="shared" si="34"/>
        <v>-4881199.900000006</v>
      </c>
      <c r="CR25" s="31">
        <f t="shared" si="35"/>
        <v>-1.9787738573091268E-2</v>
      </c>
      <c r="CS25" s="57">
        <v>1</v>
      </c>
      <c r="CT25" s="58">
        <v>248314699.59999999</v>
      </c>
      <c r="CU25" s="29">
        <f t="shared" si="36"/>
        <v>8.4985056179045224E-4</v>
      </c>
      <c r="CV25" s="30">
        <f t="shared" si="37"/>
        <v>6517893.2199999988</v>
      </c>
      <c r="CW25" s="31">
        <f t="shared" si="38"/>
        <v>2.6956076540385277E-2</v>
      </c>
      <c r="CX25" s="57">
        <v>1</v>
      </c>
      <c r="CY25" s="58">
        <v>249678800.65000001</v>
      </c>
      <c r="CZ25" s="29">
        <f t="shared" si="39"/>
        <v>8.4802211238105469E-4</v>
      </c>
      <c r="DA25" s="30">
        <f t="shared" si="40"/>
        <v>1364101.0500000119</v>
      </c>
      <c r="DB25" s="31">
        <f t="shared" si="41"/>
        <v>5.4934365633504036E-3</v>
      </c>
      <c r="DC25" s="57">
        <v>1</v>
      </c>
      <c r="DD25" s="58">
        <v>237810641.34999999</v>
      </c>
      <c r="DE25" s="29">
        <f t="shared" si="42"/>
        <v>8.4713140240824886E-4</v>
      </c>
      <c r="DF25" s="30">
        <f t="shared" si="43"/>
        <v>-11868159.300000012</v>
      </c>
      <c r="DG25" s="31">
        <f t="shared" si="44"/>
        <v>-4.7533708384945382E-2</v>
      </c>
      <c r="DH25" s="57">
        <v>1</v>
      </c>
      <c r="DI25" s="58">
        <v>225532238.78999999</v>
      </c>
      <c r="DJ25" s="29">
        <f t="shared" si="45"/>
        <v>8.5189596840356998E-4</v>
      </c>
      <c r="DK25" s="30">
        <f t="shared" si="46"/>
        <v>-12278402.560000002</v>
      </c>
      <c r="DL25" s="31">
        <f t="shared" si="47"/>
        <v>-5.1631005619841672E-2</v>
      </c>
      <c r="DM25" s="57">
        <v>1</v>
      </c>
      <c r="DN25" s="58">
        <v>225055916.15000001</v>
      </c>
      <c r="DO25" s="29">
        <f t="shared" si="48"/>
        <v>8.6316730074856274E-4</v>
      </c>
      <c r="DP25" s="30">
        <f t="shared" si="49"/>
        <v>-476322.63999998569</v>
      </c>
      <c r="DQ25" s="31">
        <f t="shared" si="50"/>
        <v>-2.1119935781930689E-3</v>
      </c>
      <c r="DR25" s="57">
        <v>1</v>
      </c>
      <c r="DS25" s="58">
        <v>229633713.09999999</v>
      </c>
      <c r="DT25" s="29">
        <f t="shared" si="51"/>
        <v>8.6524392488445084E-4</v>
      </c>
      <c r="DU25" s="30">
        <f t="shared" si="52"/>
        <v>4577796.9499999881</v>
      </c>
      <c r="DV25" s="31">
        <f t="shared" si="53"/>
        <v>2.0340709226007999E-2</v>
      </c>
      <c r="DW25" s="57">
        <v>1</v>
      </c>
      <c r="DX25" s="58">
        <v>229633713.09999999</v>
      </c>
      <c r="DY25" s="29">
        <f t="shared" si="54"/>
        <v>8.6524392488445084E-4</v>
      </c>
      <c r="DZ25" s="30">
        <f t="shared" si="55"/>
        <v>0</v>
      </c>
      <c r="EA25" s="31">
        <f t="shared" si="56"/>
        <v>0</v>
      </c>
      <c r="EB25" s="57">
        <v>1</v>
      </c>
      <c r="EC25" s="58">
        <v>216965866.25</v>
      </c>
      <c r="ED25" s="29">
        <f t="shared" si="57"/>
        <v>8.7156173533505486E-4</v>
      </c>
      <c r="EE25" s="30">
        <f t="shared" si="58"/>
        <v>-12667846.849999994</v>
      </c>
      <c r="EF25" s="31">
        <f t="shared" si="59"/>
        <v>-5.5165448831476456E-2</v>
      </c>
      <c r="EG25" s="57">
        <v>1</v>
      </c>
      <c r="EH25" s="58">
        <v>220705870.53</v>
      </c>
      <c r="EI25" s="29">
        <f t="shared" si="60"/>
        <v>8.8134655895830735E-4</v>
      </c>
      <c r="EJ25" s="30">
        <f t="shared" si="61"/>
        <v>3740004.2800000012</v>
      </c>
      <c r="EK25" s="31">
        <f t="shared" si="62"/>
        <v>1.7237754235915444E-2</v>
      </c>
      <c r="EL25" s="57">
        <v>1</v>
      </c>
      <c r="EM25" s="58">
        <v>217651125.97</v>
      </c>
      <c r="EN25" s="29">
        <f t="shared" si="63"/>
        <v>8.7300339493685017E-4</v>
      </c>
      <c r="EO25" s="30">
        <f t="shared" si="64"/>
        <v>-3054744.5600000024</v>
      </c>
      <c r="EP25" s="31">
        <f t="shared" si="65"/>
        <v>-1.3840794323523798E-2</v>
      </c>
      <c r="EQ25" s="57">
        <v>1</v>
      </c>
      <c r="ER25" s="58">
        <v>218619716.62</v>
      </c>
      <c r="ES25" s="29">
        <f t="shared" si="66"/>
        <v>8.831322249402238E-4</v>
      </c>
      <c r="ET25" s="30">
        <f t="shared" si="67"/>
        <v>968590.65000000596</v>
      </c>
      <c r="EU25" s="31">
        <f t="shared" si="68"/>
        <v>4.4501982045041747E-3</v>
      </c>
      <c r="EV25" s="57">
        <v>1</v>
      </c>
      <c r="EW25" s="58">
        <v>210684203.19999999</v>
      </c>
      <c r="EX25" s="29">
        <f t="shared" si="69"/>
        <v>8.7428653232341988E-4</v>
      </c>
      <c r="EY25" s="30">
        <f t="shared" si="70"/>
        <v>-7935513.4200000167</v>
      </c>
      <c r="EZ25" s="31">
        <f t="shared" si="71"/>
        <v>-3.6298251331984624E-2</v>
      </c>
      <c r="FA25" s="57">
        <v>1</v>
      </c>
      <c r="FB25" s="58">
        <v>200825771.11000001</v>
      </c>
      <c r="FC25" s="29">
        <f t="shared" si="72"/>
        <v>8.6982897006351086E-4</v>
      </c>
      <c r="FD25" s="30">
        <f t="shared" si="73"/>
        <v>-9858432.0899999738</v>
      </c>
      <c r="FE25" s="31">
        <f t="shared" si="74"/>
        <v>-4.6792459711094157E-2</v>
      </c>
      <c r="FF25" s="57">
        <v>1</v>
      </c>
      <c r="FG25" s="58">
        <v>198317032.55000001</v>
      </c>
      <c r="FH25" s="29">
        <f t="shared" si="75"/>
        <v>8.5966029959805691E-4</v>
      </c>
      <c r="FI25" s="30">
        <f t="shared" si="76"/>
        <v>-2508738.5600000024</v>
      </c>
      <c r="FJ25" s="31">
        <f t="shared" si="77"/>
        <v>-1.2492114663042272E-2</v>
      </c>
      <c r="FK25" s="57">
        <v>1</v>
      </c>
      <c r="FL25" s="58">
        <v>205104726.88999999</v>
      </c>
      <c r="FM25" s="29">
        <f t="shared" si="78"/>
        <v>8.7845291229928337E-4</v>
      </c>
      <c r="FN25" s="30">
        <f t="shared" si="79"/>
        <v>6787694.3399999738</v>
      </c>
      <c r="FO25" s="31">
        <f t="shared" si="80"/>
        <v>3.4226481975463449E-2</v>
      </c>
      <c r="FP25" s="57">
        <v>1</v>
      </c>
      <c r="FQ25" s="58">
        <v>213632654.65000001</v>
      </c>
      <c r="FR25" s="29">
        <f t="shared" si="81"/>
        <v>8.7084631867822681E-4</v>
      </c>
      <c r="FS25" s="30">
        <f t="shared" si="82"/>
        <v>8527927.7600000203</v>
      </c>
      <c r="FT25" s="31">
        <f t="shared" si="83"/>
        <v>4.1578406745221654E-2</v>
      </c>
      <c r="FU25" s="57">
        <v>1</v>
      </c>
      <c r="FV25" s="58">
        <v>205610384.43000001</v>
      </c>
      <c r="FW25" s="29">
        <f t="shared" si="84"/>
        <v>8.516581930100109E-4</v>
      </c>
      <c r="FX25" s="30">
        <f t="shared" si="85"/>
        <v>-8022270.2199999988</v>
      </c>
      <c r="FY25" s="31">
        <f t="shared" si="86"/>
        <v>-3.7551704036740519E-2</v>
      </c>
      <c r="FZ25" s="57">
        <v>1</v>
      </c>
      <c r="GA25" s="58">
        <v>196184700.25999999</v>
      </c>
      <c r="GB25" s="29">
        <f t="shared" si="87"/>
        <v>8.5218078326018047E-4</v>
      </c>
      <c r="GC25" s="30">
        <f t="shared" si="88"/>
        <v>-9425684.1700000167</v>
      </c>
      <c r="GD25" s="31">
        <f t="shared" si="89"/>
        <v>-4.5842451956549832E-2</v>
      </c>
      <c r="GE25" s="57">
        <v>1</v>
      </c>
      <c r="GF25" s="58">
        <v>181716064.24000001</v>
      </c>
      <c r="GG25" s="29">
        <f t="shared" si="90"/>
        <v>8.2650617204394925E-4</v>
      </c>
      <c r="GH25" s="30">
        <f t="shared" si="91"/>
        <v>-14468636.019999981</v>
      </c>
      <c r="GI25" s="31">
        <f t="shared" si="92"/>
        <v>-7.3750073276993372E-2</v>
      </c>
    </row>
    <row r="26" spans="1:191" s="36" customFormat="1">
      <c r="A26" s="26" t="s">
        <v>19</v>
      </c>
      <c r="B26" s="27">
        <v>1</v>
      </c>
      <c r="C26" s="28">
        <v>163208083.31999999</v>
      </c>
      <c r="D26" s="29">
        <f>C26/C$32</f>
        <v>3.0771862752036559E-2</v>
      </c>
      <c r="E26" s="27">
        <v>2</v>
      </c>
      <c r="F26" s="28">
        <v>294641682.31999999</v>
      </c>
      <c r="G26" s="29">
        <f>F26/F$32</f>
        <v>2.1732864670680665E-2</v>
      </c>
      <c r="H26" s="27">
        <v>2</v>
      </c>
      <c r="I26" s="28">
        <v>370772353.28999996</v>
      </c>
      <c r="J26" s="29">
        <f>I26/I$32</f>
        <v>1.5306844830760055E-2</v>
      </c>
      <c r="K26" s="27">
        <v>3</v>
      </c>
      <c r="L26" s="28">
        <v>607770845.21999991</v>
      </c>
      <c r="M26" s="29">
        <f t="shared" si="93"/>
        <v>1.2721870353988239E-2</v>
      </c>
      <c r="N26" s="27">
        <v>3</v>
      </c>
      <c r="O26" s="28">
        <v>619818761.38</v>
      </c>
      <c r="P26" s="29">
        <f t="shared" si="94"/>
        <v>1.3999024766856249E-2</v>
      </c>
      <c r="Q26" s="27">
        <v>3</v>
      </c>
      <c r="R26" s="28">
        <v>942677026.72000003</v>
      </c>
      <c r="S26" s="29">
        <f t="shared" si="95"/>
        <v>1.1025761111742463E-2</v>
      </c>
      <c r="T26" s="48">
        <v>3</v>
      </c>
      <c r="U26" s="49">
        <v>1159634480.05</v>
      </c>
      <c r="V26" s="29">
        <f t="shared" si="96"/>
        <v>8.9491172006780466E-3</v>
      </c>
      <c r="W26" s="48">
        <v>3</v>
      </c>
      <c r="X26" s="49">
        <v>1233939108.04</v>
      </c>
      <c r="Y26" s="35">
        <f t="shared" si="97"/>
        <v>8.3218786644407104E-3</v>
      </c>
      <c r="Z26" s="48">
        <v>3</v>
      </c>
      <c r="AA26" s="49">
        <v>1159997736.3699999</v>
      </c>
      <c r="AB26" s="35">
        <f t="shared" si="98"/>
        <v>5.8114439889622189E-3</v>
      </c>
      <c r="AC26" s="48">
        <v>3</v>
      </c>
      <c r="AD26" s="49">
        <v>1009300212.72</v>
      </c>
      <c r="AE26" s="35">
        <f t="shared" si="99"/>
        <v>4.7182824054861081E-3</v>
      </c>
      <c r="AF26" s="48">
        <v>3</v>
      </c>
      <c r="AG26" s="49">
        <v>1024774783.9400001</v>
      </c>
      <c r="AH26" s="35">
        <f t="shared" si="14"/>
        <v>3.7822520928039519E-3</v>
      </c>
      <c r="AI26" s="48">
        <v>3</v>
      </c>
      <c r="AJ26" s="49">
        <v>905612580.92999995</v>
      </c>
      <c r="AK26" s="35">
        <f t="shared" si="15"/>
        <v>3.2656727241053779E-3</v>
      </c>
      <c r="AL26" s="50">
        <v>5</v>
      </c>
      <c r="AM26" s="55">
        <v>1104286104.0599999</v>
      </c>
      <c r="AN26" s="33">
        <f t="shared" si="16"/>
        <v>3.2748127480312886E-3</v>
      </c>
      <c r="AO26" s="57">
        <v>5</v>
      </c>
      <c r="AP26" s="58">
        <v>1334430032.3399997</v>
      </c>
      <c r="AQ26" s="29">
        <f t="shared" si="17"/>
        <v>3.3602205675455688E-3</v>
      </c>
      <c r="AR26" s="57">
        <v>5</v>
      </c>
      <c r="AS26" s="58">
        <v>1364864035.9499998</v>
      </c>
      <c r="AT26" s="29">
        <v>3.5714138789343826E-3</v>
      </c>
      <c r="AU26" s="57">
        <v>5</v>
      </c>
      <c r="AV26" s="58">
        <v>1559668635.1800001</v>
      </c>
      <c r="AW26" s="29">
        <v>3.8376163114768021E-3</v>
      </c>
      <c r="AX26" s="69">
        <v>90156260.570000172</v>
      </c>
      <c r="AY26" s="70">
        <v>6.1351140778196658E-2</v>
      </c>
      <c r="AZ26" s="57">
        <v>5</v>
      </c>
      <c r="BA26" s="58">
        <v>1357250834.6400001</v>
      </c>
      <c r="BB26" s="29">
        <v>3.9081202301295406E-3</v>
      </c>
      <c r="BC26" s="69">
        <v>5061420.2900002003</v>
      </c>
      <c r="BD26" s="70">
        <v>3.7431296505402944E-3</v>
      </c>
      <c r="BE26" s="57">
        <v>5</v>
      </c>
      <c r="BF26" s="58">
        <v>1471337915.02</v>
      </c>
      <c r="BG26" s="29">
        <v>4.0248305133573628E-3</v>
      </c>
      <c r="BH26" s="69">
        <v>70327741.819999933</v>
      </c>
      <c r="BI26" s="70">
        <v>5.0197880904295444E-2</v>
      </c>
      <c r="BJ26" s="57">
        <v>5</v>
      </c>
      <c r="BK26" s="58">
        <v>1400956707.6600001</v>
      </c>
      <c r="BL26" s="29">
        <v>4.2152741811959087E-3</v>
      </c>
      <c r="BM26" s="69">
        <v>15725606.75999999</v>
      </c>
      <c r="BN26" s="70">
        <v>1.1352334458692768E-2</v>
      </c>
      <c r="BO26" s="57">
        <v>5</v>
      </c>
      <c r="BP26" s="58">
        <v>1348311299.76</v>
      </c>
      <c r="BQ26" s="29">
        <f t="shared" si="18"/>
        <v>4.1818514517456395E-3</v>
      </c>
      <c r="BR26" s="30">
        <f t="shared" si="19"/>
        <v>-52645407.900000095</v>
      </c>
      <c r="BS26" s="31">
        <f t="shared" si="20"/>
        <v>-3.7578183260161581E-2</v>
      </c>
      <c r="BT26" s="57">
        <v>5</v>
      </c>
      <c r="BU26" s="58">
        <v>1298618061.45</v>
      </c>
      <c r="BV26" s="29">
        <f t="shared" si="21"/>
        <v>4.1831266529465958E-3</v>
      </c>
      <c r="BW26" s="30">
        <f t="shared" si="22"/>
        <v>-49693238.309999943</v>
      </c>
      <c r="BX26" s="31">
        <f t="shared" si="23"/>
        <v>-3.6855908808926661E-2</v>
      </c>
      <c r="BY26" s="57">
        <v>5</v>
      </c>
      <c r="BZ26" s="58">
        <v>1294889195.6299999</v>
      </c>
      <c r="CA26" s="29">
        <f t="shared" si="24"/>
        <v>4.2509303186862839E-3</v>
      </c>
      <c r="CB26" s="30">
        <f t="shared" si="25"/>
        <v>-3728865.8200001717</v>
      </c>
      <c r="CC26" s="31">
        <f t="shared" si="26"/>
        <v>-2.8714107178184679E-3</v>
      </c>
      <c r="CD26" s="57">
        <v>5</v>
      </c>
      <c r="CE26" s="58">
        <v>1249477765.3899999</v>
      </c>
      <c r="CF26" s="29">
        <f t="shared" si="27"/>
        <v>4.2058691263216937E-3</v>
      </c>
      <c r="CG26" s="30">
        <f t="shared" si="28"/>
        <v>-45411430.24000001</v>
      </c>
      <c r="CH26" s="31">
        <f t="shared" si="29"/>
        <v>-3.5069742178137547E-2</v>
      </c>
      <c r="CI26" s="57">
        <v>5</v>
      </c>
      <c r="CJ26" s="58">
        <v>1244672662.3700001</v>
      </c>
      <c r="CK26" s="29">
        <f t="shared" si="30"/>
        <v>4.2412815434520554E-3</v>
      </c>
      <c r="CL26" s="30">
        <f t="shared" si="31"/>
        <v>-4805103.0199997425</v>
      </c>
      <c r="CM26" s="31">
        <f t="shared" si="32"/>
        <v>-3.8456890975566292E-3</v>
      </c>
      <c r="CN26" s="57">
        <v>5</v>
      </c>
      <c r="CO26" s="58">
        <v>1232546553.0500002</v>
      </c>
      <c r="CP26" s="29">
        <f t="shared" si="33"/>
        <v>4.3081530670701666E-3</v>
      </c>
      <c r="CQ26" s="30">
        <f t="shared" si="34"/>
        <v>-12126109.319999933</v>
      </c>
      <c r="CR26" s="31">
        <f t="shared" si="35"/>
        <v>-9.7424083348230887E-3</v>
      </c>
      <c r="CS26" s="57">
        <v>5</v>
      </c>
      <c r="CT26" s="58">
        <v>1276437998.1299999</v>
      </c>
      <c r="CU26" s="29">
        <f t="shared" si="36"/>
        <v>4.3685756483562632E-3</v>
      </c>
      <c r="CV26" s="30">
        <f t="shared" si="37"/>
        <v>43891445.079999685</v>
      </c>
      <c r="CW26" s="31">
        <f t="shared" si="38"/>
        <v>3.561037509811539E-2</v>
      </c>
      <c r="CX26" s="57">
        <v>5</v>
      </c>
      <c r="CY26" s="58">
        <v>1280882326.6399999</v>
      </c>
      <c r="CZ26" s="29">
        <f t="shared" si="39"/>
        <v>4.3504555994382244E-3</v>
      </c>
      <c r="DA26" s="30">
        <f t="shared" si="40"/>
        <v>4444328.5099999905</v>
      </c>
      <c r="DB26" s="31">
        <f t="shared" si="41"/>
        <v>3.4818209082705122E-3</v>
      </c>
      <c r="DC26" s="57">
        <v>5</v>
      </c>
      <c r="DD26" s="58">
        <v>1214692519.3300002</v>
      </c>
      <c r="DE26" s="29">
        <f t="shared" si="42"/>
        <v>4.3269896231446841E-3</v>
      </c>
      <c r="DF26" s="30">
        <f t="shared" si="43"/>
        <v>-66189807.309999704</v>
      </c>
      <c r="DG26" s="31">
        <f t="shared" si="44"/>
        <v>-5.1675166354764428E-2</v>
      </c>
      <c r="DH26" s="57">
        <v>5</v>
      </c>
      <c r="DI26" s="58">
        <v>1144783247.9100001</v>
      </c>
      <c r="DJ26" s="29">
        <f t="shared" si="45"/>
        <v>4.32415444826292E-3</v>
      </c>
      <c r="DK26" s="30">
        <f t="shared" si="46"/>
        <v>-69909271.420000076</v>
      </c>
      <c r="DL26" s="31">
        <f t="shared" si="47"/>
        <v>-5.7553059978142133E-2</v>
      </c>
      <c r="DM26" s="57">
        <v>5</v>
      </c>
      <c r="DN26" s="58">
        <v>1129877969.55</v>
      </c>
      <c r="DO26" s="29">
        <f t="shared" si="48"/>
        <v>4.3334729156896245E-3</v>
      </c>
      <c r="DP26" s="30">
        <f t="shared" si="49"/>
        <v>-14905278.360000134</v>
      </c>
      <c r="DQ26" s="31">
        <f t="shared" si="50"/>
        <v>-1.3020175118051647E-2</v>
      </c>
      <c r="DR26" s="57">
        <v>5</v>
      </c>
      <c r="DS26" s="58">
        <v>1158804025.55</v>
      </c>
      <c r="DT26" s="29">
        <f t="shared" si="51"/>
        <v>4.366293301202486E-3</v>
      </c>
      <c r="DU26" s="30">
        <f t="shared" si="52"/>
        <v>28926056</v>
      </c>
      <c r="DV26" s="31">
        <f t="shared" si="53"/>
        <v>2.5601044342443875E-2</v>
      </c>
      <c r="DW26" s="57">
        <v>5</v>
      </c>
      <c r="DX26" s="58">
        <v>1158804025.55</v>
      </c>
      <c r="DY26" s="29">
        <f t="shared" si="54"/>
        <v>4.366293301202486E-3</v>
      </c>
      <c r="DZ26" s="30">
        <f t="shared" si="55"/>
        <v>0</v>
      </c>
      <c r="EA26" s="31">
        <f t="shared" si="56"/>
        <v>0</v>
      </c>
      <c r="EB26" s="57">
        <v>5</v>
      </c>
      <c r="EC26" s="58">
        <v>1089813370.4999998</v>
      </c>
      <c r="ED26" s="29">
        <f t="shared" si="57"/>
        <v>4.3778297886261398E-3</v>
      </c>
      <c r="EE26" s="30">
        <f t="shared" si="58"/>
        <v>-68990655.050000191</v>
      </c>
      <c r="EF26" s="31">
        <f t="shared" si="59"/>
        <v>-5.9536085074657338E-2</v>
      </c>
      <c r="EG26" s="57">
        <v>5</v>
      </c>
      <c r="EH26" s="58">
        <v>1093823373.6099999</v>
      </c>
      <c r="EI26" s="29">
        <f t="shared" si="60"/>
        <v>4.3679738292611535E-3</v>
      </c>
      <c r="EJ26" s="30">
        <f t="shared" si="61"/>
        <v>4010003.1100001335</v>
      </c>
      <c r="EK26" s="31">
        <f t="shared" si="62"/>
        <v>3.6795319442267153E-3</v>
      </c>
      <c r="EL26" s="57">
        <v>5</v>
      </c>
      <c r="EM26" s="58">
        <v>1096990658.1300001</v>
      </c>
      <c r="EN26" s="29">
        <f t="shared" si="63"/>
        <v>4.400053362891866E-3</v>
      </c>
      <c r="EO26" s="30">
        <f t="shared" si="64"/>
        <v>3167284.5200002193</v>
      </c>
      <c r="EP26" s="31">
        <f t="shared" si="65"/>
        <v>2.8956087394138162E-3</v>
      </c>
      <c r="EQ26" s="57">
        <v>5</v>
      </c>
      <c r="ER26" s="58">
        <v>1096423259.1600001</v>
      </c>
      <c r="ES26" s="29">
        <f t="shared" si="66"/>
        <v>4.4290914255516907E-3</v>
      </c>
      <c r="ET26" s="30">
        <f t="shared" si="67"/>
        <v>-567398.97000002861</v>
      </c>
      <c r="EU26" s="31">
        <f t="shared" si="68"/>
        <v>-5.172322715739922E-4</v>
      </c>
      <c r="EV26" s="57">
        <v>5</v>
      </c>
      <c r="EW26" s="58">
        <v>1077738685.8899999</v>
      </c>
      <c r="EX26" s="29">
        <f t="shared" si="69"/>
        <v>4.472344884552633E-3</v>
      </c>
      <c r="EY26" s="30">
        <f t="shared" si="70"/>
        <v>-18684573.270000219</v>
      </c>
      <c r="EZ26" s="31">
        <f t="shared" si="71"/>
        <v>-1.7041387177717283E-2</v>
      </c>
      <c r="FA26" s="57">
        <v>5</v>
      </c>
      <c r="FB26" s="58">
        <v>1049933675.0999999</v>
      </c>
      <c r="FC26" s="29">
        <f t="shared" si="72"/>
        <v>4.5475375107460712E-3</v>
      </c>
      <c r="FD26" s="30">
        <f t="shared" si="73"/>
        <v>-27805010.789999962</v>
      </c>
      <c r="FE26" s="31">
        <f t="shared" si="74"/>
        <v>-2.5799399385054551E-2</v>
      </c>
      <c r="FF26" s="57">
        <v>5</v>
      </c>
      <c r="FG26" s="58">
        <v>1065137799.77</v>
      </c>
      <c r="FH26" s="29">
        <f t="shared" si="75"/>
        <v>4.6171358470313761E-3</v>
      </c>
      <c r="FI26" s="30">
        <f t="shared" si="76"/>
        <v>15204124.670000076</v>
      </c>
      <c r="FJ26" s="31">
        <f t="shared" si="77"/>
        <v>1.4481033450567221E-2</v>
      </c>
      <c r="FK26" s="57">
        <v>5</v>
      </c>
      <c r="FL26" s="58">
        <v>1087307884.2099998</v>
      </c>
      <c r="FM26" s="29">
        <f t="shared" si="78"/>
        <v>4.6568833002201045E-3</v>
      </c>
      <c r="FN26" s="30">
        <f t="shared" si="79"/>
        <v>22170084.439999819</v>
      </c>
      <c r="FO26" s="31">
        <f t="shared" si="80"/>
        <v>2.0814287545505478E-2</v>
      </c>
      <c r="FP26" s="57">
        <v>5</v>
      </c>
      <c r="FQ26" s="58">
        <v>1129442020.6300001</v>
      </c>
      <c r="FR26" s="29">
        <f t="shared" si="81"/>
        <v>4.6040266055652531E-3</v>
      </c>
      <c r="FS26" s="30">
        <f t="shared" si="82"/>
        <v>42134136.420000315</v>
      </c>
      <c r="FT26" s="31">
        <f t="shared" si="83"/>
        <v>3.8750879150125463E-2</v>
      </c>
      <c r="FU26" s="57">
        <v>5</v>
      </c>
      <c r="FV26" s="58">
        <v>1121072195.2900002</v>
      </c>
      <c r="FW26" s="29">
        <f t="shared" si="84"/>
        <v>4.6435899758725408E-3</v>
      </c>
      <c r="FX26" s="30">
        <f t="shared" si="85"/>
        <v>-8369825.3399999142</v>
      </c>
      <c r="FY26" s="31">
        <f t="shared" si="86"/>
        <v>-7.4105843302441016E-3</v>
      </c>
      <c r="FZ26" s="57">
        <v>5</v>
      </c>
      <c r="GA26" s="58">
        <v>1083162768.46</v>
      </c>
      <c r="GB26" s="29">
        <f t="shared" si="87"/>
        <v>4.7050075525828794E-3</v>
      </c>
      <c r="GC26" s="30">
        <f t="shared" si="88"/>
        <v>-37909426.830000162</v>
      </c>
      <c r="GD26" s="31">
        <f t="shared" si="89"/>
        <v>-3.3815330528462272E-2</v>
      </c>
      <c r="GE26" s="57">
        <v>5</v>
      </c>
      <c r="GF26" s="58">
        <v>1043548460.7300001</v>
      </c>
      <c r="GG26" s="29">
        <f t="shared" si="90"/>
        <v>4.7464116462547258E-3</v>
      </c>
      <c r="GH26" s="30">
        <f t="shared" si="91"/>
        <v>-39614307.7299999</v>
      </c>
      <c r="GI26" s="31">
        <f t="shared" si="92"/>
        <v>-3.6572811477191033E-2</v>
      </c>
    </row>
    <row r="27" spans="1:191">
      <c r="A27" s="26" t="s">
        <v>34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27"/>
      <c r="O27" s="28"/>
      <c r="P27" s="29"/>
      <c r="Q27" s="27"/>
      <c r="R27" s="28"/>
      <c r="S27" s="29"/>
      <c r="T27" s="48"/>
      <c r="U27" s="49"/>
      <c r="V27" s="29"/>
      <c r="W27" s="48"/>
      <c r="X27" s="49"/>
      <c r="Y27" s="35"/>
      <c r="Z27" s="48"/>
      <c r="AA27" s="49"/>
      <c r="AB27" s="35"/>
      <c r="AC27" s="48"/>
      <c r="AD27" s="49"/>
      <c r="AE27" s="35"/>
      <c r="AF27" s="48"/>
      <c r="AG27" s="49"/>
      <c r="AH27" s="35"/>
      <c r="AI27" s="48"/>
      <c r="AJ27" s="49"/>
      <c r="AK27" s="35">
        <f t="shared" si="15"/>
        <v>0</v>
      </c>
      <c r="AL27" s="50">
        <v>0</v>
      </c>
      <c r="AM27" s="49">
        <v>0</v>
      </c>
      <c r="AN27" s="33">
        <f t="shared" si="16"/>
        <v>0</v>
      </c>
      <c r="AO27" s="56">
        <v>0</v>
      </c>
      <c r="AP27" s="58">
        <v>0</v>
      </c>
      <c r="AQ27" s="29">
        <f t="shared" si="17"/>
        <v>0</v>
      </c>
      <c r="AR27" s="56">
        <v>1</v>
      </c>
      <c r="AS27" s="58">
        <v>138430669.96000001</v>
      </c>
      <c r="AT27" s="29">
        <v>3.6222891287571483E-4</v>
      </c>
      <c r="AU27" s="56">
        <v>1</v>
      </c>
      <c r="AV27" s="58">
        <v>195522126.28</v>
      </c>
      <c r="AW27" s="29">
        <v>4.8108866469585642E-4</v>
      </c>
      <c r="AX27" s="69">
        <v>18658849.390000015</v>
      </c>
      <c r="AY27" s="70">
        <v>0.10549872035676958</v>
      </c>
      <c r="AZ27" s="57">
        <v>1</v>
      </c>
      <c r="BA27" s="58">
        <v>171352857.41</v>
      </c>
      <c r="BB27" s="29">
        <v>4.9340000495350404E-4</v>
      </c>
      <c r="BC27" s="69">
        <v>3097935.6999999881</v>
      </c>
      <c r="BD27" s="70">
        <v>1.8412155011664461E-2</v>
      </c>
      <c r="BE27" s="57">
        <v>1</v>
      </c>
      <c r="BF27" s="58">
        <v>184714301.94</v>
      </c>
      <c r="BG27" s="29">
        <v>5.0528417103389294E-4</v>
      </c>
      <c r="BH27" s="69">
        <v>9493055.1299999952</v>
      </c>
      <c r="BI27" s="70">
        <v>5.4177534419063499E-2</v>
      </c>
      <c r="BJ27" s="56">
        <v>1</v>
      </c>
      <c r="BK27" s="58">
        <v>196362000.56999999</v>
      </c>
      <c r="BL27" s="29">
        <v>5.9082458911469636E-4</v>
      </c>
      <c r="BM27" s="69">
        <v>2995665.0199999809</v>
      </c>
      <c r="BN27" s="70">
        <v>1.5492174537409961E-2</v>
      </c>
      <c r="BO27" s="56">
        <v>1</v>
      </c>
      <c r="BP27" s="58">
        <v>193589487.68000001</v>
      </c>
      <c r="BQ27" s="29">
        <f t="shared" si="18"/>
        <v>6.0042697872620743E-4</v>
      </c>
      <c r="BR27" s="30">
        <f t="shared" si="19"/>
        <v>-2772512.8899999857</v>
      </c>
      <c r="BS27" s="31">
        <f t="shared" si="20"/>
        <v>-1.4119396227131166E-2</v>
      </c>
      <c r="BT27" s="56">
        <v>1</v>
      </c>
      <c r="BU27" s="58">
        <v>187676401.00999999</v>
      </c>
      <c r="BV27" s="29">
        <f t="shared" si="21"/>
        <v>6.0454584646499755E-4</v>
      </c>
      <c r="BW27" s="30">
        <f t="shared" si="22"/>
        <v>-5913086.6700000167</v>
      </c>
      <c r="BX27" s="31">
        <f t="shared" si="23"/>
        <v>-3.0544461586541539E-2</v>
      </c>
      <c r="BY27" s="56">
        <v>1</v>
      </c>
      <c r="BZ27" s="58">
        <v>189305895.11000001</v>
      </c>
      <c r="CA27" s="29">
        <f t="shared" si="24"/>
        <v>6.2146334353930784E-4</v>
      </c>
      <c r="CB27" s="30">
        <f t="shared" si="25"/>
        <v>1629494.1000000238</v>
      </c>
      <c r="CC27" s="31">
        <f t="shared" si="26"/>
        <v>8.6824666885699665E-3</v>
      </c>
      <c r="CD27" s="56">
        <v>1</v>
      </c>
      <c r="CE27" s="58">
        <v>181813687.49000001</v>
      </c>
      <c r="CF27" s="29">
        <f t="shared" si="27"/>
        <v>6.1200334742908416E-4</v>
      </c>
      <c r="CG27" s="30">
        <f t="shared" si="28"/>
        <v>-7492207.6200000048</v>
      </c>
      <c r="CH27" s="31">
        <f t="shared" si="29"/>
        <v>-3.9577254663128725E-2</v>
      </c>
      <c r="CI27" s="56">
        <v>1</v>
      </c>
      <c r="CJ27" s="58">
        <v>179521788.19999999</v>
      </c>
      <c r="CK27" s="29">
        <f t="shared" si="30"/>
        <v>6.1172906737613319E-4</v>
      </c>
      <c r="CL27" s="30">
        <f t="shared" si="31"/>
        <v>-2291899.2900000215</v>
      </c>
      <c r="CM27" s="31">
        <f t="shared" si="32"/>
        <v>-1.260575769426644E-2</v>
      </c>
      <c r="CN27" s="56">
        <v>1</v>
      </c>
      <c r="CO27" s="58">
        <v>179043266.49000001</v>
      </c>
      <c r="CP27" s="29">
        <f t="shared" si="33"/>
        <v>6.2581473759219862E-4</v>
      </c>
      <c r="CQ27" s="30">
        <f t="shared" si="34"/>
        <v>-478521.70999997854</v>
      </c>
      <c r="CR27" s="31">
        <f t="shared" si="35"/>
        <v>-2.6655355586524764E-3</v>
      </c>
      <c r="CS27" s="56">
        <v>1</v>
      </c>
      <c r="CT27" s="58">
        <v>186558679.22</v>
      </c>
      <c r="CU27" s="29">
        <f t="shared" si="36"/>
        <v>6.3849219799471659E-4</v>
      </c>
      <c r="CV27" s="30">
        <f t="shared" si="37"/>
        <v>7515412.7299999893</v>
      </c>
      <c r="CW27" s="31">
        <f t="shared" si="38"/>
        <v>4.1975400009917396E-2</v>
      </c>
      <c r="CX27" s="56">
        <v>1</v>
      </c>
      <c r="CY27" s="58">
        <v>185470010.77000001</v>
      </c>
      <c r="CZ27" s="29">
        <f t="shared" si="39"/>
        <v>6.2994002657434814E-4</v>
      </c>
      <c r="DA27" s="30">
        <f t="shared" si="40"/>
        <v>-1088668.4499999881</v>
      </c>
      <c r="DB27" s="31">
        <f t="shared" si="41"/>
        <v>-5.8355282882131248E-3</v>
      </c>
      <c r="DC27" s="56">
        <v>1</v>
      </c>
      <c r="DD27" s="58">
        <v>175254807.75999999</v>
      </c>
      <c r="DE27" s="29">
        <f t="shared" si="42"/>
        <v>6.2429439756656567E-4</v>
      </c>
      <c r="DF27" s="30">
        <f t="shared" si="43"/>
        <v>-10215203.01000002</v>
      </c>
      <c r="DG27" s="31">
        <f t="shared" si="44"/>
        <v>-5.507738403416506E-2</v>
      </c>
      <c r="DH27" s="56">
        <v>1</v>
      </c>
      <c r="DI27" s="58">
        <v>167310261.19</v>
      </c>
      <c r="DJ27" s="29">
        <f t="shared" si="45"/>
        <v>6.3197588843617262E-4</v>
      </c>
      <c r="DK27" s="30">
        <f t="shared" si="46"/>
        <v>-7944546.5699999928</v>
      </c>
      <c r="DL27" s="31">
        <f t="shared" si="47"/>
        <v>-4.533140443644508E-2</v>
      </c>
      <c r="DM27" s="56">
        <v>1</v>
      </c>
      <c r="DN27" s="58">
        <v>165680621.97999999</v>
      </c>
      <c r="DO27" s="29">
        <f t="shared" si="48"/>
        <v>6.3544250561048659E-4</v>
      </c>
      <c r="DP27" s="30">
        <f t="shared" si="49"/>
        <v>-1629639.2100000083</v>
      </c>
      <c r="DQ27" s="31">
        <f t="shared" si="50"/>
        <v>-9.7402227359466385E-3</v>
      </c>
      <c r="DR27" s="56">
        <v>1</v>
      </c>
      <c r="DS27" s="58">
        <v>170058398.19999999</v>
      </c>
      <c r="DT27" s="29">
        <f t="shared" si="51"/>
        <v>6.4076826495443199E-4</v>
      </c>
      <c r="DU27" s="30">
        <f t="shared" si="52"/>
        <v>4377776.2199999988</v>
      </c>
      <c r="DV27" s="31">
        <f t="shared" si="53"/>
        <v>2.6422982770601011E-2</v>
      </c>
      <c r="DW27" s="56">
        <v>1</v>
      </c>
      <c r="DX27" s="58">
        <v>170058398.19999999</v>
      </c>
      <c r="DY27" s="29">
        <f t="shared" si="54"/>
        <v>6.4076826495443199E-4</v>
      </c>
      <c r="DZ27" s="30">
        <f t="shared" si="55"/>
        <v>0</v>
      </c>
      <c r="EA27" s="31">
        <f t="shared" si="56"/>
        <v>0</v>
      </c>
      <c r="EB27" s="56">
        <v>1</v>
      </c>
      <c r="EC27" s="58">
        <v>157657730.77000001</v>
      </c>
      <c r="ED27" s="29">
        <f t="shared" si="57"/>
        <v>6.3331826242455356E-4</v>
      </c>
      <c r="EE27" s="30">
        <f t="shared" si="58"/>
        <v>-12400667.429999977</v>
      </c>
      <c r="EF27" s="31">
        <f t="shared" si="59"/>
        <v>-7.2920053118552652E-2</v>
      </c>
      <c r="EG27" s="56">
        <v>1</v>
      </c>
      <c r="EH27" s="58">
        <v>158621804.44999999</v>
      </c>
      <c r="EI27" s="29">
        <f t="shared" si="60"/>
        <v>6.3342574980923419E-4</v>
      </c>
      <c r="EJ27" s="30">
        <f t="shared" si="61"/>
        <v>964073.67999997735</v>
      </c>
      <c r="EK27" s="31">
        <f t="shared" si="62"/>
        <v>6.1149787916611742E-3</v>
      </c>
      <c r="EL27" s="56">
        <v>1</v>
      </c>
      <c r="EM27" s="58">
        <v>157659797.22</v>
      </c>
      <c r="EN27" s="29">
        <f t="shared" si="63"/>
        <v>6.3237687195372779E-4</v>
      </c>
      <c r="EO27" s="30">
        <f t="shared" si="64"/>
        <v>-962007.22999998927</v>
      </c>
      <c r="EP27" s="31">
        <f t="shared" si="65"/>
        <v>-6.0647855654878055E-3</v>
      </c>
      <c r="EQ27" s="56">
        <v>1</v>
      </c>
      <c r="ER27" s="58">
        <v>157417016.97</v>
      </c>
      <c r="ES27" s="29">
        <f t="shared" si="66"/>
        <v>6.3589891428599118E-4</v>
      </c>
      <c r="ET27" s="30">
        <f t="shared" si="67"/>
        <v>-242780.25</v>
      </c>
      <c r="EU27" s="31">
        <f t="shared" si="68"/>
        <v>-1.5398995449754519E-3</v>
      </c>
      <c r="EV27" s="56">
        <v>1</v>
      </c>
      <c r="EW27" s="58">
        <v>153135105.81999999</v>
      </c>
      <c r="EX27" s="29">
        <f t="shared" si="69"/>
        <v>6.3547223100183408E-4</v>
      </c>
      <c r="EY27" s="30">
        <f t="shared" si="70"/>
        <v>-4281911.150000006</v>
      </c>
      <c r="EZ27" s="31">
        <f t="shared" si="71"/>
        <v>-2.7201069061142467E-2</v>
      </c>
      <c r="FA27" s="56">
        <v>1</v>
      </c>
      <c r="FB27" s="58">
        <v>149021408.11000001</v>
      </c>
      <c r="FC27" s="29">
        <f t="shared" si="72"/>
        <v>6.4545071689397788E-4</v>
      </c>
      <c r="FD27" s="30">
        <f t="shared" si="73"/>
        <v>-4113697.7099999785</v>
      </c>
      <c r="FE27" s="31">
        <f t="shared" si="74"/>
        <v>-2.6863191741515843E-2</v>
      </c>
      <c r="FF27" s="56">
        <v>1</v>
      </c>
      <c r="FG27" s="58">
        <v>151611432.19</v>
      </c>
      <c r="FH27" s="29">
        <f t="shared" si="75"/>
        <v>6.5720189306526546E-4</v>
      </c>
      <c r="FI27" s="30">
        <f t="shared" si="76"/>
        <v>2590024.0799999833</v>
      </c>
      <c r="FJ27" s="31">
        <f t="shared" si="77"/>
        <v>1.7380214781544404E-2</v>
      </c>
      <c r="FK27" s="56">
        <v>1</v>
      </c>
      <c r="FL27" s="58">
        <v>155327279.59999999</v>
      </c>
      <c r="FM27" s="29">
        <f t="shared" si="78"/>
        <v>6.652586861019713E-4</v>
      </c>
      <c r="FN27" s="30">
        <f t="shared" si="79"/>
        <v>3715847.4099999964</v>
      </c>
      <c r="FO27" s="31">
        <f t="shared" si="80"/>
        <v>2.4509018589991834E-2</v>
      </c>
      <c r="FP27" s="56">
        <v>1</v>
      </c>
      <c r="FQ27" s="58">
        <v>162117028.18000001</v>
      </c>
      <c r="FR27" s="29">
        <f t="shared" si="81"/>
        <v>6.6084942593118391E-4</v>
      </c>
      <c r="FS27" s="30">
        <f t="shared" si="82"/>
        <v>6789748.5800000131</v>
      </c>
      <c r="FT27" s="31">
        <f t="shared" si="83"/>
        <v>4.3712531356275765E-2</v>
      </c>
      <c r="FU27" s="56">
        <v>1</v>
      </c>
      <c r="FV27" s="58">
        <v>161247563.47</v>
      </c>
      <c r="FW27" s="29">
        <f t="shared" si="84"/>
        <v>6.6790307752612784E-4</v>
      </c>
      <c r="FX27" s="30">
        <f t="shared" si="85"/>
        <v>-869464.71000000834</v>
      </c>
      <c r="FY27" s="31">
        <f t="shared" si="86"/>
        <v>-5.3631917619081553E-3</v>
      </c>
      <c r="FZ27" s="56">
        <v>1</v>
      </c>
      <c r="GA27" s="58">
        <v>154935961.97</v>
      </c>
      <c r="GB27" s="29">
        <f t="shared" si="87"/>
        <v>6.7300584220779001E-4</v>
      </c>
      <c r="GC27" s="30">
        <f t="shared" si="88"/>
        <v>-6311601.5</v>
      </c>
      <c r="GD27" s="31">
        <f t="shared" si="89"/>
        <v>-3.9142306179245114E-2</v>
      </c>
      <c r="GE27" s="56">
        <v>1</v>
      </c>
      <c r="GF27" s="58">
        <v>147538952.91</v>
      </c>
      <c r="GG27" s="29">
        <f t="shared" si="90"/>
        <v>6.7105710057622028E-4</v>
      </c>
      <c r="GH27" s="30">
        <f t="shared" si="91"/>
        <v>-7397009.0600000024</v>
      </c>
      <c r="GI27" s="31">
        <f t="shared" si="92"/>
        <v>-4.7742363786609295E-2</v>
      </c>
    </row>
    <row r="28" spans="1:191">
      <c r="A28" s="26" t="s">
        <v>35</v>
      </c>
      <c r="B28" s="27"/>
      <c r="C28" s="28"/>
      <c r="D28" s="35"/>
      <c r="E28" s="59"/>
      <c r="F28" s="28"/>
      <c r="G28" s="35"/>
      <c r="H28" s="59"/>
      <c r="I28" s="28"/>
      <c r="J28" s="35"/>
      <c r="K28" s="27"/>
      <c r="L28" s="28"/>
      <c r="M28" s="35"/>
      <c r="N28" s="59"/>
      <c r="O28" s="28"/>
      <c r="P28" s="35"/>
      <c r="Q28" s="59"/>
      <c r="R28" s="28"/>
      <c r="S28" s="35"/>
      <c r="T28" s="48"/>
      <c r="U28" s="49"/>
      <c r="V28" s="35"/>
      <c r="W28" s="50"/>
      <c r="X28" s="49"/>
      <c r="Y28" s="35"/>
      <c r="Z28" s="50"/>
      <c r="AA28" s="49"/>
      <c r="AB28" s="35"/>
      <c r="AC28" s="48"/>
      <c r="AD28" s="49"/>
      <c r="AE28" s="35"/>
      <c r="AF28" s="48"/>
      <c r="AG28" s="49"/>
      <c r="AH28" s="35"/>
      <c r="AI28" s="50"/>
      <c r="AJ28" s="49"/>
      <c r="AK28" s="35">
        <f t="shared" si="15"/>
        <v>0</v>
      </c>
      <c r="AL28" s="50">
        <v>1</v>
      </c>
      <c r="AM28" s="60">
        <v>101000735.19</v>
      </c>
      <c r="AN28" s="33">
        <f t="shared" si="16"/>
        <v>2.9952246428229347E-4</v>
      </c>
      <c r="AO28" s="61">
        <v>2</v>
      </c>
      <c r="AP28" s="58">
        <v>180911916.60999998</v>
      </c>
      <c r="AQ28" s="35">
        <f t="shared" si="17"/>
        <v>4.5555325372962144E-4</v>
      </c>
      <c r="AR28" s="61">
        <v>2</v>
      </c>
      <c r="AS28" s="58">
        <v>169501496.23999998</v>
      </c>
      <c r="AT28" s="35">
        <v>4.435313556711349E-4</v>
      </c>
      <c r="AU28" s="61">
        <v>2</v>
      </c>
      <c r="AV28" s="58">
        <v>201430643.89000002</v>
      </c>
      <c r="AW28" s="35">
        <v>4.9562676788350384E-4</v>
      </c>
      <c r="AX28" s="69">
        <v>3701242.0200000107</v>
      </c>
      <c r="AY28" s="70">
        <v>1.871872359394201E-2</v>
      </c>
      <c r="AZ28" s="57">
        <v>2</v>
      </c>
      <c r="BA28" s="58">
        <v>187188623.71000001</v>
      </c>
      <c r="BB28" s="35">
        <v>5.3899811921294296E-4</v>
      </c>
      <c r="BC28" s="69">
        <v>2452926.9300000072</v>
      </c>
      <c r="BD28" s="70">
        <v>1.3278034363446144E-2</v>
      </c>
      <c r="BE28" s="57">
        <v>2</v>
      </c>
      <c r="BF28" s="58">
        <v>236936187.33000001</v>
      </c>
      <c r="BG28" s="35">
        <v>6.4813662908386172E-4</v>
      </c>
      <c r="BH28" s="69">
        <v>12590705.689999998</v>
      </c>
      <c r="BI28" s="70">
        <v>5.6121949049118353E-2</v>
      </c>
      <c r="BJ28" s="61">
        <v>2</v>
      </c>
      <c r="BK28" s="58">
        <v>206068391.69</v>
      </c>
      <c r="BL28" s="35">
        <v>6.2002970277524991E-4</v>
      </c>
      <c r="BM28" s="69">
        <v>-1229867.9199999869</v>
      </c>
      <c r="BN28" s="70">
        <v>-5.9328424768919702E-3</v>
      </c>
      <c r="BO28" s="61">
        <v>2</v>
      </c>
      <c r="BP28" s="58">
        <v>208834241.71000001</v>
      </c>
      <c r="BQ28" s="35">
        <f t="shared" si="18"/>
        <v>6.4770930646699588E-4</v>
      </c>
      <c r="BR28" s="30">
        <f t="shared" si="19"/>
        <v>2765850.0200000107</v>
      </c>
      <c r="BS28" s="31">
        <f t="shared" si="20"/>
        <v>1.3422000323857678E-2</v>
      </c>
      <c r="BT28" s="61">
        <v>2</v>
      </c>
      <c r="BU28" s="58">
        <v>194430964.73000002</v>
      </c>
      <c r="BV28" s="35">
        <f t="shared" si="21"/>
        <v>6.2630374154202216E-4</v>
      </c>
      <c r="BW28" s="30">
        <f t="shared" si="22"/>
        <v>-14403276.979999989</v>
      </c>
      <c r="BX28" s="31">
        <f t="shared" si="23"/>
        <v>-6.8969901018441512E-2</v>
      </c>
      <c r="BY28" s="61">
        <v>2</v>
      </c>
      <c r="BZ28" s="58">
        <v>186311338.60999998</v>
      </c>
      <c r="CA28" s="35">
        <f t="shared" si="24"/>
        <v>6.1163265604895786E-4</v>
      </c>
      <c r="CB28" s="30">
        <f t="shared" si="25"/>
        <v>-8119626.1200000346</v>
      </c>
      <c r="CC28" s="31">
        <f t="shared" si="26"/>
        <v>-4.1760972236472189E-2</v>
      </c>
      <c r="CD28" s="61">
        <v>2</v>
      </c>
      <c r="CE28" s="58">
        <v>175381919.71000001</v>
      </c>
      <c r="CF28" s="35">
        <f t="shared" si="27"/>
        <v>5.9035336350549735E-4</v>
      </c>
      <c r="CG28" s="30">
        <f t="shared" si="28"/>
        <v>-10929418.899999976</v>
      </c>
      <c r="CH28" s="31">
        <f t="shared" si="29"/>
        <v>-5.8662124278319988E-2</v>
      </c>
      <c r="CI28" s="61">
        <v>2</v>
      </c>
      <c r="CJ28" s="58">
        <v>181035004.31999999</v>
      </c>
      <c r="CK28" s="35">
        <f t="shared" si="30"/>
        <v>6.1688542357728063E-4</v>
      </c>
      <c r="CL28" s="30">
        <f t="shared" si="31"/>
        <v>5653084.6099999845</v>
      </c>
      <c r="CM28" s="31">
        <f t="shared" si="32"/>
        <v>3.2232995392840684E-2</v>
      </c>
      <c r="CN28" s="61">
        <v>2</v>
      </c>
      <c r="CO28" s="58">
        <v>168742742.26000002</v>
      </c>
      <c r="CP28" s="35">
        <f t="shared" si="33"/>
        <v>5.8981103862919086E-4</v>
      </c>
      <c r="CQ28" s="30">
        <f t="shared" si="34"/>
        <v>-12292262.059999973</v>
      </c>
      <c r="CR28" s="31">
        <f t="shared" si="35"/>
        <v>-6.7899918616136798E-2</v>
      </c>
      <c r="CS28" s="61">
        <v>2</v>
      </c>
      <c r="CT28" s="58">
        <v>175355714.74000001</v>
      </c>
      <c r="CU28" s="35">
        <f t="shared" si="36"/>
        <v>6.0015034520717234E-4</v>
      </c>
      <c r="CV28" s="30">
        <f t="shared" si="37"/>
        <v>6612972.4799999893</v>
      </c>
      <c r="CW28" s="31">
        <f t="shared" si="38"/>
        <v>3.9189670568531322E-2</v>
      </c>
      <c r="CX28" s="61">
        <v>2</v>
      </c>
      <c r="CY28" s="58">
        <v>186404938.72</v>
      </c>
      <c r="CZ28" s="35">
        <f t="shared" si="39"/>
        <v>6.3311546466928868E-4</v>
      </c>
      <c r="DA28" s="30">
        <f t="shared" si="40"/>
        <v>11049223.979999989</v>
      </c>
      <c r="DB28" s="31">
        <f t="shared" si="41"/>
        <v>6.3010344409833913E-2</v>
      </c>
      <c r="DC28" s="61">
        <v>2</v>
      </c>
      <c r="DD28" s="58">
        <v>174967626.81999999</v>
      </c>
      <c r="DE28" s="35">
        <f t="shared" si="42"/>
        <v>6.2327139880138818E-4</v>
      </c>
      <c r="DF28" s="30">
        <f t="shared" si="43"/>
        <v>-11437311.900000006</v>
      </c>
      <c r="DG28" s="31">
        <f t="shared" si="44"/>
        <v>-6.1357343740661624E-2</v>
      </c>
      <c r="DH28" s="61">
        <v>2</v>
      </c>
      <c r="DI28" s="58">
        <v>159070551.18000001</v>
      </c>
      <c r="DJ28" s="35">
        <f t="shared" si="45"/>
        <v>6.0085228599249057E-4</v>
      </c>
      <c r="DK28" s="30">
        <f t="shared" si="46"/>
        <v>-15897075.639999986</v>
      </c>
      <c r="DL28" s="31">
        <f t="shared" si="47"/>
        <v>-9.0857239873032569E-2</v>
      </c>
      <c r="DM28" s="61">
        <v>2</v>
      </c>
      <c r="DN28" s="58">
        <v>154352219.66999999</v>
      </c>
      <c r="DO28" s="35">
        <f t="shared" si="48"/>
        <v>5.919941634784841E-4</v>
      </c>
      <c r="DP28" s="30">
        <f t="shared" si="49"/>
        <v>-4718331.5100000203</v>
      </c>
      <c r="DQ28" s="31">
        <f t="shared" si="50"/>
        <v>-2.9661879430221385E-2</v>
      </c>
      <c r="DR28" s="61">
        <v>2</v>
      </c>
      <c r="DS28" s="58">
        <v>156176800.40000001</v>
      </c>
      <c r="DT28" s="35">
        <f t="shared" si="51"/>
        <v>5.8846336598296063E-4</v>
      </c>
      <c r="DU28" s="30">
        <f t="shared" si="52"/>
        <v>1824580.7300000191</v>
      </c>
      <c r="DV28" s="31">
        <f t="shared" si="53"/>
        <v>1.1820890777605357E-2</v>
      </c>
      <c r="DW28" s="61">
        <v>2</v>
      </c>
      <c r="DX28" s="58">
        <v>156176800.40000001</v>
      </c>
      <c r="DY28" s="35">
        <f t="shared" si="54"/>
        <v>5.8846336598296063E-4</v>
      </c>
      <c r="DZ28" s="30">
        <f t="shared" si="55"/>
        <v>0</v>
      </c>
      <c r="EA28" s="31">
        <f t="shared" si="56"/>
        <v>0</v>
      </c>
      <c r="EB28" s="61">
        <v>2</v>
      </c>
      <c r="EC28" s="58">
        <v>145646304.5</v>
      </c>
      <c r="ED28" s="35">
        <f t="shared" si="57"/>
        <v>5.850678177593652E-4</v>
      </c>
      <c r="EE28" s="30">
        <f t="shared" si="58"/>
        <v>-10530495.900000006</v>
      </c>
      <c r="EF28" s="31">
        <f t="shared" si="59"/>
        <v>-6.7426761676697824E-2</v>
      </c>
      <c r="EG28" s="61">
        <v>2</v>
      </c>
      <c r="EH28" s="58">
        <v>145457184.35999998</v>
      </c>
      <c r="EI28" s="35">
        <f t="shared" si="60"/>
        <v>5.8085536466971524E-4</v>
      </c>
      <c r="EJ28" s="30">
        <f t="shared" si="61"/>
        <v>-189120.1400000155</v>
      </c>
      <c r="EK28" s="31">
        <f t="shared" si="62"/>
        <v>-1.2984891079060334E-3</v>
      </c>
      <c r="EL28" s="61">
        <v>2</v>
      </c>
      <c r="EM28" s="58">
        <v>146056007.37</v>
      </c>
      <c r="EN28" s="35">
        <f t="shared" si="63"/>
        <v>5.8583381876235567E-4</v>
      </c>
      <c r="EO28" s="30">
        <f t="shared" si="64"/>
        <v>598823.01000002027</v>
      </c>
      <c r="EP28" s="31">
        <f t="shared" si="65"/>
        <v>4.1168335042012106E-3</v>
      </c>
      <c r="EQ28" s="61">
        <v>2</v>
      </c>
      <c r="ER28" s="58">
        <v>145961805.52000001</v>
      </c>
      <c r="ES28" s="35">
        <f t="shared" si="66"/>
        <v>5.8962465077762045E-4</v>
      </c>
      <c r="ET28" s="30">
        <f t="shared" si="67"/>
        <v>-94201.84999999404</v>
      </c>
      <c r="EU28" s="31">
        <f t="shared" si="68"/>
        <v>-6.4497073209289415E-4</v>
      </c>
      <c r="EV28" s="61">
        <v>2</v>
      </c>
      <c r="EW28" s="58">
        <v>139680089.24000001</v>
      </c>
      <c r="EX28" s="35">
        <f t="shared" si="69"/>
        <v>5.7963729127018596E-4</v>
      </c>
      <c r="EY28" s="30">
        <f t="shared" si="70"/>
        <v>-6281716.2800000012</v>
      </c>
      <c r="EZ28" s="31">
        <f t="shared" si="71"/>
        <v>-4.3036712636027694E-2</v>
      </c>
      <c r="FA28" s="61">
        <v>2</v>
      </c>
      <c r="FB28" s="58">
        <v>132114486.46000001</v>
      </c>
      <c r="FC28" s="35">
        <f t="shared" si="72"/>
        <v>5.7222241474689508E-4</v>
      </c>
      <c r="FD28" s="30">
        <f t="shared" si="73"/>
        <v>-7565602.7800000012</v>
      </c>
      <c r="FE28" s="31">
        <f t="shared" si="74"/>
        <v>-5.4163788276228059E-2</v>
      </c>
      <c r="FF28" s="61">
        <v>2</v>
      </c>
      <c r="FG28" s="58">
        <v>130514510.81999999</v>
      </c>
      <c r="FH28" s="35">
        <f t="shared" si="75"/>
        <v>5.6575142351995128E-4</v>
      </c>
      <c r="FI28" s="30">
        <f t="shared" si="76"/>
        <v>-1599975.6400000155</v>
      </c>
      <c r="FJ28" s="31">
        <f t="shared" si="77"/>
        <v>-1.211052385602268E-2</v>
      </c>
      <c r="FK28" s="61">
        <v>2</v>
      </c>
      <c r="FL28" s="58">
        <v>131376968.36999999</v>
      </c>
      <c r="FM28" s="35">
        <f t="shared" si="78"/>
        <v>5.6268074472789803E-4</v>
      </c>
      <c r="FN28" s="30">
        <f t="shared" si="79"/>
        <v>862457.54999999702</v>
      </c>
      <c r="FO28" s="31">
        <f t="shared" si="80"/>
        <v>6.608135329790734E-3</v>
      </c>
      <c r="FP28" s="61">
        <v>2</v>
      </c>
      <c r="FQ28" s="58">
        <v>136677619.72</v>
      </c>
      <c r="FR28" s="35">
        <f t="shared" si="81"/>
        <v>5.5714891608619826E-4</v>
      </c>
      <c r="FS28" s="30">
        <f t="shared" si="82"/>
        <v>5300651.3500000089</v>
      </c>
      <c r="FT28" s="31">
        <f t="shared" si="83"/>
        <v>4.034688435701806E-2</v>
      </c>
      <c r="FU28" s="61">
        <v>2</v>
      </c>
      <c r="FV28" s="58">
        <v>135504198.88999999</v>
      </c>
      <c r="FW28" s="35">
        <f t="shared" si="84"/>
        <v>5.612715597602295E-4</v>
      </c>
      <c r="FX28" s="30">
        <f t="shared" si="85"/>
        <v>-1173420.8300000131</v>
      </c>
      <c r="FY28" s="31">
        <f t="shared" si="86"/>
        <v>-8.5853180089315445E-3</v>
      </c>
      <c r="FZ28" s="61">
        <v>2</v>
      </c>
      <c r="GA28" s="58">
        <v>124385905.34</v>
      </c>
      <c r="GB28" s="35">
        <f t="shared" si="87"/>
        <v>5.403034900208272E-4</v>
      </c>
      <c r="GC28" s="30">
        <f t="shared" si="88"/>
        <v>-11118293.549999982</v>
      </c>
      <c r="GD28" s="31">
        <f t="shared" si="89"/>
        <v>-8.2051284322381957E-2</v>
      </c>
      <c r="GE28" s="61">
        <v>2</v>
      </c>
      <c r="GF28" s="58">
        <v>120207887.50999999</v>
      </c>
      <c r="GG28" s="35">
        <f t="shared" si="90"/>
        <v>5.4674616342207738E-4</v>
      </c>
      <c r="GH28" s="30">
        <f t="shared" si="91"/>
        <v>-4178017.8300000131</v>
      </c>
      <c r="GI28" s="31">
        <f t="shared" si="92"/>
        <v>-3.3589158020594853E-2</v>
      </c>
    </row>
    <row r="29" spans="1:191">
      <c r="A29" s="26" t="s">
        <v>44</v>
      </c>
      <c r="B29" s="27"/>
      <c r="C29" s="28"/>
      <c r="D29" s="29"/>
      <c r="E29" s="59"/>
      <c r="F29" s="28"/>
      <c r="G29" s="29"/>
      <c r="H29" s="27"/>
      <c r="I29" s="28"/>
      <c r="J29" s="33"/>
      <c r="K29" s="59"/>
      <c r="L29" s="28"/>
      <c r="M29" s="35"/>
      <c r="N29" s="59"/>
      <c r="O29" s="28"/>
      <c r="P29" s="29"/>
      <c r="Q29" s="59"/>
      <c r="R29" s="28"/>
      <c r="S29" s="29"/>
      <c r="T29" s="48"/>
      <c r="U29" s="49"/>
      <c r="V29" s="29"/>
      <c r="W29" s="48"/>
      <c r="X29" s="49"/>
      <c r="Y29" s="29"/>
      <c r="Z29" s="50"/>
      <c r="AA29" s="49"/>
      <c r="AB29" s="29"/>
      <c r="AC29" s="50"/>
      <c r="AD29" s="49"/>
      <c r="AE29" s="29"/>
      <c r="AF29" s="48"/>
      <c r="AG29" s="49"/>
      <c r="AH29" s="29"/>
      <c r="AI29" s="50"/>
      <c r="AJ29" s="49"/>
      <c r="AK29" s="35"/>
      <c r="AL29" s="50"/>
      <c r="AM29" s="60"/>
      <c r="AN29" s="63"/>
      <c r="AO29" s="57"/>
      <c r="AP29" s="58"/>
      <c r="AQ29" s="29"/>
      <c r="AR29" s="61"/>
      <c r="AS29" s="58"/>
      <c r="AT29" s="29"/>
      <c r="AU29" s="57">
        <v>0</v>
      </c>
      <c r="AV29" s="58">
        <v>0</v>
      </c>
      <c r="AW29" s="29">
        <v>0</v>
      </c>
      <c r="AX29" s="69">
        <v>0</v>
      </c>
      <c r="AY29" s="71" t="s">
        <v>36</v>
      </c>
      <c r="AZ29" s="57">
        <v>0</v>
      </c>
      <c r="BA29" s="58">
        <v>0</v>
      </c>
      <c r="BB29" s="35">
        <v>0</v>
      </c>
      <c r="BC29" s="69">
        <v>0</v>
      </c>
      <c r="BD29" s="71" t="s">
        <v>36</v>
      </c>
      <c r="BE29" s="57">
        <v>0</v>
      </c>
      <c r="BF29" s="58">
        <v>0</v>
      </c>
      <c r="BG29" s="35">
        <v>0</v>
      </c>
      <c r="BH29" s="69">
        <v>0</v>
      </c>
      <c r="BI29" s="71" t="s">
        <v>36</v>
      </c>
      <c r="BJ29" s="57">
        <v>0</v>
      </c>
      <c r="BK29" s="58">
        <v>0</v>
      </c>
      <c r="BL29" s="35">
        <v>0</v>
      </c>
      <c r="BM29" s="69">
        <v>0</v>
      </c>
      <c r="BN29" s="71" t="s">
        <v>36</v>
      </c>
      <c r="BO29" s="57">
        <v>0</v>
      </c>
      <c r="BP29" s="58">
        <v>0</v>
      </c>
      <c r="BQ29" s="35">
        <f t="shared" si="18"/>
        <v>0</v>
      </c>
      <c r="BR29" s="30">
        <f t="shared" si="19"/>
        <v>0</v>
      </c>
      <c r="BS29" s="64" t="str">
        <f t="shared" si="20"/>
        <v>-</v>
      </c>
      <c r="BT29" s="57">
        <v>0</v>
      </c>
      <c r="BU29" s="58">
        <v>0</v>
      </c>
      <c r="BV29" s="35">
        <f t="shared" si="21"/>
        <v>0</v>
      </c>
      <c r="BW29" s="30">
        <f t="shared" si="22"/>
        <v>0</v>
      </c>
      <c r="BX29" s="64" t="str">
        <f t="shared" si="23"/>
        <v>-</v>
      </c>
      <c r="BY29" s="57">
        <v>0</v>
      </c>
      <c r="BZ29" s="58">
        <v>0</v>
      </c>
      <c r="CA29" s="35">
        <f t="shared" si="24"/>
        <v>0</v>
      </c>
      <c r="CB29" s="30">
        <f t="shared" si="25"/>
        <v>0</v>
      </c>
      <c r="CC29" s="64" t="str">
        <f t="shared" si="26"/>
        <v>-</v>
      </c>
      <c r="CD29" s="57">
        <v>0</v>
      </c>
      <c r="CE29" s="58">
        <v>0</v>
      </c>
      <c r="CF29" s="35">
        <f t="shared" si="27"/>
        <v>0</v>
      </c>
      <c r="CG29" s="30">
        <f t="shared" si="28"/>
        <v>0</v>
      </c>
      <c r="CH29" s="64" t="str">
        <f t="shared" si="29"/>
        <v>-</v>
      </c>
      <c r="CI29" s="57">
        <v>0</v>
      </c>
      <c r="CJ29" s="58">
        <v>0</v>
      </c>
      <c r="CK29" s="35">
        <f t="shared" si="30"/>
        <v>0</v>
      </c>
      <c r="CL29" s="30">
        <f t="shared" si="31"/>
        <v>0</v>
      </c>
      <c r="CM29" s="64" t="str">
        <f t="shared" si="32"/>
        <v>-</v>
      </c>
      <c r="CN29" s="57">
        <v>0</v>
      </c>
      <c r="CO29" s="58">
        <v>0</v>
      </c>
      <c r="CP29" s="35">
        <f t="shared" si="33"/>
        <v>0</v>
      </c>
      <c r="CQ29" s="30">
        <f t="shared" si="34"/>
        <v>0</v>
      </c>
      <c r="CR29" s="64" t="str">
        <f t="shared" si="35"/>
        <v>-</v>
      </c>
      <c r="CS29" s="57">
        <v>0</v>
      </c>
      <c r="CT29" s="58">
        <v>0</v>
      </c>
      <c r="CU29" s="35">
        <f t="shared" si="36"/>
        <v>0</v>
      </c>
      <c r="CV29" s="30">
        <f t="shared" si="37"/>
        <v>0</v>
      </c>
      <c r="CW29" s="64" t="str">
        <f t="shared" si="38"/>
        <v>-</v>
      </c>
      <c r="CX29" s="57">
        <v>0</v>
      </c>
      <c r="CY29" s="58">
        <v>0</v>
      </c>
      <c r="CZ29" s="35">
        <f t="shared" si="39"/>
        <v>0</v>
      </c>
      <c r="DA29" s="30">
        <f t="shared" si="40"/>
        <v>0</v>
      </c>
      <c r="DB29" s="64" t="str">
        <f t="shared" si="41"/>
        <v>-</v>
      </c>
      <c r="DC29" s="57">
        <v>0</v>
      </c>
      <c r="DD29" s="58">
        <v>0</v>
      </c>
      <c r="DE29" s="35">
        <f t="shared" si="42"/>
        <v>0</v>
      </c>
      <c r="DF29" s="30">
        <f t="shared" si="43"/>
        <v>0</v>
      </c>
      <c r="DG29" s="64" t="str">
        <f t="shared" si="44"/>
        <v>-</v>
      </c>
      <c r="DH29" s="57">
        <v>0</v>
      </c>
      <c r="DI29" s="58">
        <v>0</v>
      </c>
      <c r="DJ29" s="35">
        <f t="shared" si="45"/>
        <v>0</v>
      </c>
      <c r="DK29" s="30">
        <f t="shared" si="46"/>
        <v>0</v>
      </c>
      <c r="DL29" s="64" t="str">
        <f t="shared" si="47"/>
        <v>-</v>
      </c>
      <c r="DM29" s="57">
        <v>0</v>
      </c>
      <c r="DN29" s="58">
        <v>0</v>
      </c>
      <c r="DO29" s="35">
        <f t="shared" si="48"/>
        <v>0</v>
      </c>
      <c r="DP29" s="30">
        <f t="shared" si="49"/>
        <v>0</v>
      </c>
      <c r="DQ29" s="64" t="str">
        <f t="shared" si="50"/>
        <v>-</v>
      </c>
      <c r="DR29" s="57">
        <v>0</v>
      </c>
      <c r="DS29" s="58">
        <v>0</v>
      </c>
      <c r="DT29" s="35">
        <f t="shared" si="51"/>
        <v>0</v>
      </c>
      <c r="DU29" s="30">
        <f t="shared" si="52"/>
        <v>0</v>
      </c>
      <c r="DV29" s="64" t="str">
        <f t="shared" si="53"/>
        <v>-</v>
      </c>
      <c r="DW29" s="57">
        <v>0</v>
      </c>
      <c r="DX29" s="58">
        <v>0</v>
      </c>
      <c r="DY29" s="35">
        <f t="shared" si="54"/>
        <v>0</v>
      </c>
      <c r="DZ29" s="30">
        <f t="shared" si="55"/>
        <v>0</v>
      </c>
      <c r="EA29" s="64" t="str">
        <f t="shared" si="56"/>
        <v>-</v>
      </c>
      <c r="EB29" s="57">
        <v>0</v>
      </c>
      <c r="EC29" s="58">
        <v>0</v>
      </c>
      <c r="ED29" s="35">
        <f t="shared" si="57"/>
        <v>0</v>
      </c>
      <c r="EE29" s="30">
        <f t="shared" si="58"/>
        <v>0</v>
      </c>
      <c r="EF29" s="64" t="str">
        <f t="shared" si="59"/>
        <v>-</v>
      </c>
      <c r="EG29" s="57">
        <v>0</v>
      </c>
      <c r="EH29" s="58">
        <v>0</v>
      </c>
      <c r="EI29" s="35">
        <f t="shared" si="60"/>
        <v>0</v>
      </c>
      <c r="EJ29" s="30">
        <f t="shared" si="61"/>
        <v>0</v>
      </c>
      <c r="EK29" s="64" t="str">
        <f t="shared" si="62"/>
        <v>-</v>
      </c>
      <c r="EL29" s="57">
        <v>0</v>
      </c>
      <c r="EM29" s="58">
        <v>0</v>
      </c>
      <c r="EN29" s="35">
        <f t="shared" si="63"/>
        <v>0</v>
      </c>
      <c r="EO29" s="30">
        <f t="shared" si="64"/>
        <v>0</v>
      </c>
      <c r="EP29" s="64" t="str">
        <f t="shared" si="65"/>
        <v>-</v>
      </c>
      <c r="EQ29" s="57">
        <v>0</v>
      </c>
      <c r="ER29" s="58">
        <v>0</v>
      </c>
      <c r="ES29" s="35">
        <f t="shared" si="66"/>
        <v>0</v>
      </c>
      <c r="ET29" s="30">
        <f t="shared" si="67"/>
        <v>0</v>
      </c>
      <c r="EU29" s="64" t="str">
        <f t="shared" si="68"/>
        <v>-</v>
      </c>
      <c r="EV29" s="57">
        <v>0</v>
      </c>
      <c r="EW29" s="58">
        <v>0</v>
      </c>
      <c r="EX29" s="35">
        <f t="shared" si="69"/>
        <v>0</v>
      </c>
      <c r="EY29" s="30">
        <f t="shared" si="70"/>
        <v>0</v>
      </c>
      <c r="EZ29" s="64" t="str">
        <f t="shared" si="71"/>
        <v>-</v>
      </c>
      <c r="FA29" s="57">
        <v>0</v>
      </c>
      <c r="FB29" s="58">
        <v>0</v>
      </c>
      <c r="FC29" s="35">
        <f t="shared" si="72"/>
        <v>0</v>
      </c>
      <c r="FD29" s="30">
        <f t="shared" si="73"/>
        <v>0</v>
      </c>
      <c r="FE29" s="64" t="str">
        <f t="shared" si="74"/>
        <v>-</v>
      </c>
      <c r="FF29" s="57">
        <v>0</v>
      </c>
      <c r="FG29" s="58">
        <v>0</v>
      </c>
      <c r="FH29" s="35">
        <f t="shared" si="75"/>
        <v>0</v>
      </c>
      <c r="FI29" s="30">
        <f t="shared" si="76"/>
        <v>0</v>
      </c>
      <c r="FJ29" s="64" t="str">
        <f t="shared" si="77"/>
        <v>-</v>
      </c>
      <c r="FK29" s="57">
        <v>0</v>
      </c>
      <c r="FL29" s="58">
        <v>0</v>
      </c>
      <c r="FM29" s="35">
        <f t="shared" si="78"/>
        <v>0</v>
      </c>
      <c r="FN29" s="30">
        <f t="shared" si="79"/>
        <v>0</v>
      </c>
      <c r="FO29" s="64" t="str">
        <f t="shared" si="80"/>
        <v>-</v>
      </c>
      <c r="FP29" s="57">
        <v>0</v>
      </c>
      <c r="FQ29" s="58">
        <v>0</v>
      </c>
      <c r="FR29" s="35">
        <f t="shared" si="81"/>
        <v>0</v>
      </c>
      <c r="FS29" s="30">
        <f t="shared" si="82"/>
        <v>0</v>
      </c>
      <c r="FT29" s="64" t="str">
        <f t="shared" si="83"/>
        <v>-</v>
      </c>
      <c r="FU29" s="57">
        <v>0</v>
      </c>
      <c r="FV29" s="58">
        <v>0</v>
      </c>
      <c r="FW29" s="35">
        <f t="shared" si="84"/>
        <v>0</v>
      </c>
      <c r="FX29" s="30">
        <f t="shared" si="85"/>
        <v>0</v>
      </c>
      <c r="FY29" s="64" t="str">
        <f t="shared" si="86"/>
        <v>-</v>
      </c>
      <c r="FZ29" s="57">
        <v>0</v>
      </c>
      <c r="GA29" s="58">
        <v>0</v>
      </c>
      <c r="GB29" s="35">
        <f t="shared" si="87"/>
        <v>0</v>
      </c>
      <c r="GC29" s="30">
        <f t="shared" si="88"/>
        <v>0</v>
      </c>
      <c r="GD29" s="64" t="str">
        <f t="shared" si="89"/>
        <v>-</v>
      </c>
      <c r="GE29" s="57">
        <v>0</v>
      </c>
      <c r="GF29" s="58">
        <v>0</v>
      </c>
      <c r="GG29" s="35">
        <f t="shared" si="90"/>
        <v>0</v>
      </c>
      <c r="GH29" s="30">
        <f t="shared" si="91"/>
        <v>0</v>
      </c>
      <c r="GI29" s="64" t="str">
        <f t="shared" si="92"/>
        <v>-</v>
      </c>
    </row>
    <row r="30" spans="1:191">
      <c r="A30" s="26" t="s">
        <v>40</v>
      </c>
      <c r="B30" s="59"/>
      <c r="C30" s="28"/>
      <c r="D30" s="29"/>
      <c r="E30" s="27"/>
      <c r="F30" s="28"/>
      <c r="G30" s="29"/>
      <c r="H30" s="27"/>
      <c r="I30" s="28"/>
      <c r="J30" s="33"/>
      <c r="K30" s="59"/>
      <c r="L30" s="28"/>
      <c r="M30" s="74"/>
      <c r="N30" s="59"/>
      <c r="O30" s="28"/>
      <c r="P30" s="29"/>
      <c r="Q30" s="27"/>
      <c r="R30" s="28"/>
      <c r="S30" s="29"/>
      <c r="T30" s="48"/>
      <c r="U30" s="49"/>
      <c r="V30" s="29"/>
      <c r="W30" s="48"/>
      <c r="X30" s="49"/>
      <c r="Y30" s="29"/>
      <c r="Z30" s="48"/>
      <c r="AA30" s="49"/>
      <c r="AB30" s="29"/>
      <c r="AC30" s="50"/>
      <c r="AD30" s="49"/>
      <c r="AE30" s="29"/>
      <c r="AF30" s="48"/>
      <c r="AG30" s="49"/>
      <c r="AH30" s="29"/>
      <c r="AI30" s="48"/>
      <c r="AJ30" s="49"/>
      <c r="AK30" s="35"/>
      <c r="AL30" s="48"/>
      <c r="AM30" s="60"/>
      <c r="AN30" s="63"/>
      <c r="AO30" s="57"/>
      <c r="AP30" s="58"/>
      <c r="AQ30" s="29"/>
      <c r="AR30" s="75"/>
      <c r="AS30" s="58"/>
      <c r="AT30" s="29"/>
      <c r="AU30" s="75"/>
      <c r="AV30" s="97">
        <v>0</v>
      </c>
      <c r="AW30" s="29">
        <v>0</v>
      </c>
      <c r="AX30" s="69">
        <v>0</v>
      </c>
      <c r="AY30" s="71" t="s">
        <v>36</v>
      </c>
      <c r="AZ30" s="57">
        <v>0</v>
      </c>
      <c r="BA30" s="58">
        <v>0</v>
      </c>
      <c r="BB30" s="29">
        <v>0</v>
      </c>
      <c r="BC30" s="69">
        <v>0</v>
      </c>
      <c r="BD30" s="71" t="s">
        <v>36</v>
      </c>
      <c r="BE30" s="57">
        <v>0</v>
      </c>
      <c r="BF30" s="58">
        <v>0</v>
      </c>
      <c r="BG30" s="29">
        <v>0</v>
      </c>
      <c r="BH30" s="69">
        <v>0</v>
      </c>
      <c r="BI30" s="71" t="s">
        <v>36</v>
      </c>
      <c r="BJ30" s="75">
        <v>0</v>
      </c>
      <c r="BK30" s="58">
        <v>0</v>
      </c>
      <c r="BL30" s="35">
        <v>0</v>
      </c>
      <c r="BM30" s="69">
        <v>0</v>
      </c>
      <c r="BN30" s="71" t="s">
        <v>36</v>
      </c>
      <c r="BO30" s="75">
        <v>0</v>
      </c>
      <c r="BP30" s="58">
        <v>0</v>
      </c>
      <c r="BQ30" s="35">
        <f t="shared" si="18"/>
        <v>0</v>
      </c>
      <c r="BR30" s="30">
        <f>IF(BP30&lt;0,"Error",IF(AND(BK30=0,BP30&gt;0),"New Comer",BP30-BK30))</f>
        <v>0</v>
      </c>
      <c r="BS30" s="64" t="str">
        <f>IF(AND(BK30=0,BP30=0),"-",IF(BK30=0,"",BR30/BK30))</f>
        <v>-</v>
      </c>
      <c r="BT30" s="75">
        <v>0</v>
      </c>
      <c r="BU30" s="58">
        <v>0</v>
      </c>
      <c r="BV30" s="35">
        <f t="shared" si="21"/>
        <v>0</v>
      </c>
      <c r="BW30" s="30">
        <f>IF(BU30&lt;0,"Error",IF(AND(BP30=0,BU30&gt;0),"New Comer",BU30-BP30))</f>
        <v>0</v>
      </c>
      <c r="BX30" s="64" t="str">
        <f>IF(AND(BP30=0,BU30=0),"-",IF(BP30=0,"",BW30/BP30))</f>
        <v>-</v>
      </c>
      <c r="BY30" s="75">
        <v>0</v>
      </c>
      <c r="BZ30" s="58">
        <v>0</v>
      </c>
      <c r="CA30" s="35">
        <f t="shared" si="24"/>
        <v>0</v>
      </c>
      <c r="CB30" s="30">
        <f>IF(BZ30&lt;0,"Error",IF(AND(BU30=0,BZ30&gt;0),"New Comer",BZ30-BU30))</f>
        <v>0</v>
      </c>
      <c r="CC30" s="64" t="str">
        <f>IF(AND(BU30=0,BZ30=0),"-",IF(BU30=0,"",CB30/BU30))</f>
        <v>-</v>
      </c>
      <c r="CD30" s="75">
        <v>0</v>
      </c>
      <c r="CE30" s="58">
        <v>0</v>
      </c>
      <c r="CF30" s="35">
        <f t="shared" si="27"/>
        <v>0</v>
      </c>
      <c r="CG30" s="30">
        <f>IF(CE30&lt;0,"Error",IF(AND(BZ30=0,CE30&gt;0),"New Comer",CE30-BZ30))</f>
        <v>0</v>
      </c>
      <c r="CH30" s="64" t="str">
        <f>IF(AND(BZ30=0,CE30=0),"-",IF(BZ30=0,"",CG30/BZ30))</f>
        <v>-</v>
      </c>
      <c r="CI30" s="75">
        <v>0</v>
      </c>
      <c r="CJ30" s="58">
        <v>0</v>
      </c>
      <c r="CK30" s="35">
        <f t="shared" si="30"/>
        <v>0</v>
      </c>
      <c r="CL30" s="30">
        <f>IF(CJ30&lt;0,"Error",IF(AND(CE30=0,CJ30&gt;0),"New Comer",CJ30-CE30))</f>
        <v>0</v>
      </c>
      <c r="CM30" s="64" t="str">
        <f>IF(AND(CE30=0,CJ30=0),"-",IF(CE30=0,"",CL30/CE30))</f>
        <v>-</v>
      </c>
      <c r="CN30" s="75">
        <v>0</v>
      </c>
      <c r="CO30" s="58">
        <v>0</v>
      </c>
      <c r="CP30" s="35">
        <f t="shared" si="33"/>
        <v>0</v>
      </c>
      <c r="CQ30" s="30">
        <f>IF(CO30&lt;0,"Error",IF(AND(CJ30=0,CO30&gt;0),"New Comer",CO30-CJ30))</f>
        <v>0</v>
      </c>
      <c r="CR30" s="64" t="str">
        <f>IF(AND(CJ30=0,CO30=0),"-",IF(CJ30=0,"",CQ30/CJ30))</f>
        <v>-</v>
      </c>
      <c r="CS30" s="75">
        <v>0</v>
      </c>
      <c r="CT30" s="58">
        <v>0</v>
      </c>
      <c r="CU30" s="35">
        <f t="shared" si="36"/>
        <v>0</v>
      </c>
      <c r="CV30" s="30">
        <f>IF(CT30&lt;0,"Error",IF(AND(CO30=0,CT30&gt;0),"New Comer",CT30-CO30))</f>
        <v>0</v>
      </c>
      <c r="CW30" s="64" t="str">
        <f>IF(AND(CO30=0,CT30=0),"-",IF(CO30=0,"",CV30/CO30))</f>
        <v>-</v>
      </c>
      <c r="CX30" s="75">
        <v>0</v>
      </c>
      <c r="CY30" s="58">
        <v>0</v>
      </c>
      <c r="CZ30" s="35">
        <f t="shared" si="39"/>
        <v>0</v>
      </c>
      <c r="DA30" s="30">
        <f>IF(CY30&lt;0,"Error",IF(AND(CT30=0,CY30&gt;0),"New Comer",CY30-CT30))</f>
        <v>0</v>
      </c>
      <c r="DB30" s="64" t="str">
        <f>IF(AND(CT30=0,CY30=0),"-",IF(CT30=0,"",DA30/CT30))</f>
        <v>-</v>
      </c>
      <c r="DC30" s="75">
        <v>0</v>
      </c>
      <c r="DD30" s="58">
        <v>0</v>
      </c>
      <c r="DE30" s="35">
        <f t="shared" si="42"/>
        <v>0</v>
      </c>
      <c r="DF30" s="30">
        <f>IF(DD30&lt;0,"Error",IF(AND(CY30=0,DD30&gt;0),"New Comer",DD30-CY30))</f>
        <v>0</v>
      </c>
      <c r="DG30" s="64" t="str">
        <f>IF(AND(CY30=0,DD30=0),"-",IF(CY30=0,"",DF30/CY30))</f>
        <v>-</v>
      </c>
      <c r="DH30" s="75">
        <v>0</v>
      </c>
      <c r="DI30" s="58">
        <v>0</v>
      </c>
      <c r="DJ30" s="35">
        <f t="shared" si="45"/>
        <v>0</v>
      </c>
      <c r="DK30" s="30">
        <f>IF(DI30&lt;0,"Error",IF(AND(DD30=0,DI30&gt;0),"New Comer",DI30-DD30))</f>
        <v>0</v>
      </c>
      <c r="DL30" s="64" t="str">
        <f>IF(AND(DD30=0,DI30=0),"-",IF(DD30=0,"",DK30/DD30))</f>
        <v>-</v>
      </c>
      <c r="DM30" s="75">
        <v>0</v>
      </c>
      <c r="DN30" s="58">
        <v>0</v>
      </c>
      <c r="DO30" s="35">
        <f t="shared" si="48"/>
        <v>0</v>
      </c>
      <c r="DP30" s="30">
        <f>IF(DN30&lt;0,"Error",IF(AND(DI30=0,DN30&gt;0),"New Comer",DN30-DI30))</f>
        <v>0</v>
      </c>
      <c r="DQ30" s="64" t="str">
        <f>IF(AND(DI30=0,DN30=0),"-",IF(DI30=0,"",DP30/DI30))</f>
        <v>-</v>
      </c>
      <c r="DR30" s="75">
        <v>0</v>
      </c>
      <c r="DS30" s="58">
        <v>0</v>
      </c>
      <c r="DT30" s="35">
        <f t="shared" si="51"/>
        <v>0</v>
      </c>
      <c r="DU30" s="30">
        <f>IF(DS30&lt;0,"Error",IF(AND(DN30=0,DS30&gt;0),"New Comer",DS30-DN30))</f>
        <v>0</v>
      </c>
      <c r="DV30" s="64" t="str">
        <f>IF(AND(DN30=0,DS30=0),"-",IF(DN30=0,"",DU30/DN30))</f>
        <v>-</v>
      </c>
      <c r="DW30" s="75">
        <v>0</v>
      </c>
      <c r="DX30" s="58">
        <v>0</v>
      </c>
      <c r="DY30" s="35">
        <f t="shared" si="54"/>
        <v>0</v>
      </c>
      <c r="DZ30" s="30">
        <f>IF(DX30&lt;0,"Error",IF(AND(DS30=0,DX30&gt;0),"New Comer",DX30-DS30))</f>
        <v>0</v>
      </c>
      <c r="EA30" s="64" t="str">
        <f>IF(AND(DS30=0,DX30=0),"-",IF(DS30=0,"",DZ30/DS30))</f>
        <v>-</v>
      </c>
      <c r="EB30" s="75">
        <v>0</v>
      </c>
      <c r="EC30" s="58">
        <v>0</v>
      </c>
      <c r="ED30" s="35">
        <f t="shared" si="57"/>
        <v>0</v>
      </c>
      <c r="EE30" s="30">
        <f>IF(EC30&lt;0,"Error",IF(AND(DX30=0,EC30&gt;0),"New Comer",EC30-DX30))</f>
        <v>0</v>
      </c>
      <c r="EF30" s="64" t="str">
        <f>IF(AND(DX30=0,EC30=0),"-",IF(DX30=0,"",EE30/DX30))</f>
        <v>-</v>
      </c>
      <c r="EG30" s="75">
        <v>0</v>
      </c>
      <c r="EH30" s="58">
        <v>0</v>
      </c>
      <c r="EI30" s="35">
        <f t="shared" si="60"/>
        <v>0</v>
      </c>
      <c r="EJ30" s="30">
        <f>IF(EH30&lt;0,"Error",IF(AND(EC30=0,EH30&gt;0),"New Comer",EH30-EC30))</f>
        <v>0</v>
      </c>
      <c r="EK30" s="64" t="str">
        <f>IF(AND(EC30=0,EH30=0),"-",IF(EC30=0,"",EJ30/EC30))</f>
        <v>-</v>
      </c>
      <c r="EL30" s="75">
        <v>0</v>
      </c>
      <c r="EM30" s="58">
        <v>0</v>
      </c>
      <c r="EN30" s="35">
        <f t="shared" si="63"/>
        <v>0</v>
      </c>
      <c r="EO30" s="30">
        <f>IF(EM30&lt;0,"Error",IF(AND(EH30=0,EM30&gt;0),"New Comer",EM30-EH30))</f>
        <v>0</v>
      </c>
      <c r="EP30" s="64" t="str">
        <f>IF(AND(EH30=0,EM30=0),"-",IF(EH30=0,"",EO30/EH30))</f>
        <v>-</v>
      </c>
      <c r="EQ30" s="75">
        <v>0</v>
      </c>
      <c r="ER30" s="58">
        <v>0</v>
      </c>
      <c r="ES30" s="35">
        <f t="shared" si="66"/>
        <v>0</v>
      </c>
      <c r="ET30" s="30">
        <f>IF(ER30&lt;0,"Error",IF(AND(EM30=0,ER30&gt;0),"New Comer",ER30-EM30))</f>
        <v>0</v>
      </c>
      <c r="EU30" s="64" t="str">
        <f>IF(AND(EM30=0,ER30=0),"-",IF(EM30=0,"",ET30/EM30))</f>
        <v>-</v>
      </c>
      <c r="EV30" s="75">
        <v>0</v>
      </c>
      <c r="EW30" s="58">
        <v>0</v>
      </c>
      <c r="EX30" s="35">
        <f t="shared" si="69"/>
        <v>0</v>
      </c>
      <c r="EY30" s="30">
        <f>IF(EW30&lt;0,"Error",IF(AND(ER30=0,EW30&gt;0),"New Comer",EW30-ER30))</f>
        <v>0</v>
      </c>
      <c r="EZ30" s="64" t="str">
        <f>IF(AND(ER30=0,EW30=0),"-",IF(ER30=0,"",EY30/ER30))</f>
        <v>-</v>
      </c>
      <c r="FA30" s="75">
        <v>0</v>
      </c>
      <c r="FB30" s="58">
        <v>0</v>
      </c>
      <c r="FC30" s="35">
        <f t="shared" si="72"/>
        <v>0</v>
      </c>
      <c r="FD30" s="30">
        <f>IF(FB30&lt;0,"Error",IF(AND(EW30=0,FB30&gt;0),"New Comer",FB30-EW30))</f>
        <v>0</v>
      </c>
      <c r="FE30" s="64" t="str">
        <f>IF(AND(EW30=0,FB30=0),"-",IF(EW30=0,"",FD30/EW30))</f>
        <v>-</v>
      </c>
      <c r="FF30" s="75">
        <v>0</v>
      </c>
      <c r="FG30" s="58">
        <v>0</v>
      </c>
      <c r="FH30" s="35">
        <f t="shared" si="75"/>
        <v>0</v>
      </c>
      <c r="FI30" s="30">
        <f>IF(FG30&lt;0,"Error",IF(AND(FB30=0,FG30&gt;0),"New Comer",FG30-FB30))</f>
        <v>0</v>
      </c>
      <c r="FJ30" s="64" t="str">
        <f>IF(AND(FB30=0,FG30=0),"-",IF(FB30=0,"",FI30/FB30))</f>
        <v>-</v>
      </c>
      <c r="FK30" s="75">
        <v>0</v>
      </c>
      <c r="FL30" s="58">
        <v>0</v>
      </c>
      <c r="FM30" s="35">
        <f t="shared" si="78"/>
        <v>0</v>
      </c>
      <c r="FN30" s="30">
        <f>IF(FL30&lt;0,"Error",IF(AND(FG30=0,FL30&gt;0),"New Comer",FL30-FG30))</f>
        <v>0</v>
      </c>
      <c r="FO30" s="64" t="str">
        <f>IF(AND(FG30=0,FL30=0),"-",IF(FG30=0,"",FN30/FG30))</f>
        <v>-</v>
      </c>
      <c r="FP30" s="75">
        <v>0</v>
      </c>
      <c r="FQ30" s="58">
        <v>0</v>
      </c>
      <c r="FR30" s="35">
        <f t="shared" si="81"/>
        <v>0</v>
      </c>
      <c r="FS30" s="30">
        <f>IF(FQ30&lt;0,"Error",IF(AND(FL30=0,FQ30&gt;0),"New Comer",FQ30-FL30))</f>
        <v>0</v>
      </c>
      <c r="FT30" s="64" t="str">
        <f>IF(AND(FL30=0,FQ30=0),"-",IF(FL30=0,"",FS30/FL30))</f>
        <v>-</v>
      </c>
      <c r="FU30" s="75">
        <v>0</v>
      </c>
      <c r="FV30" s="58">
        <v>0</v>
      </c>
      <c r="FW30" s="35">
        <f t="shared" si="84"/>
        <v>0</v>
      </c>
      <c r="FX30" s="30">
        <f>IF(FV30&lt;0,"Error",IF(AND(FQ30=0,FV30&gt;0),"New Comer",FV30-FQ30))</f>
        <v>0</v>
      </c>
      <c r="FY30" s="64" t="str">
        <f>IF(AND(FQ30=0,FV30=0),"-",IF(FQ30=0,"",FX30/FQ30))</f>
        <v>-</v>
      </c>
      <c r="FZ30" s="75">
        <v>0</v>
      </c>
      <c r="GA30" s="58">
        <v>0</v>
      </c>
      <c r="GB30" s="35">
        <f t="shared" si="87"/>
        <v>0</v>
      </c>
      <c r="GC30" s="30">
        <f>IF(GA30&lt;0,"Error",IF(AND(FV30=0,GA30&gt;0),"New Comer",GA30-FV30))</f>
        <v>0</v>
      </c>
      <c r="GD30" s="64" t="str">
        <f>IF(AND(FV30=0,GA30=0),"-",IF(FV30=0,"",GC30/FV30))</f>
        <v>-</v>
      </c>
      <c r="GE30" s="75">
        <v>0</v>
      </c>
      <c r="GF30" s="58">
        <v>0</v>
      </c>
      <c r="GG30" s="35">
        <f t="shared" si="90"/>
        <v>0</v>
      </c>
      <c r="GH30" s="30">
        <f>IF(GF30&lt;0,"Error",IF(AND(GA30=0,GF30&gt;0),"New Comer",GF30-GA30))</f>
        <v>0</v>
      </c>
      <c r="GI30" s="64" t="str">
        <f>IF(AND(GA30=0,GF30=0),"-",IF(GA30=0,"",GH30/GA30))</f>
        <v>-</v>
      </c>
    </row>
    <row r="31" spans="1:191" s="7" customFormat="1" ht="21.75" thickBot="1">
      <c r="A31" s="37" t="s">
        <v>63</v>
      </c>
      <c r="B31" s="59"/>
      <c r="C31" s="28"/>
      <c r="D31" s="29"/>
      <c r="E31" s="59"/>
      <c r="F31" s="28"/>
      <c r="G31" s="29"/>
      <c r="H31" s="59"/>
      <c r="I31" s="28"/>
      <c r="J31" s="29"/>
      <c r="K31" s="59"/>
      <c r="L31" s="28"/>
      <c r="M31" s="29"/>
      <c r="N31" s="59"/>
      <c r="O31" s="28"/>
      <c r="P31" s="29"/>
      <c r="Q31" s="59"/>
      <c r="R31" s="28"/>
      <c r="S31" s="29"/>
      <c r="T31" s="59"/>
      <c r="U31" s="28"/>
      <c r="V31" s="29"/>
      <c r="W31" s="59"/>
      <c r="X31" s="28"/>
      <c r="Y31" s="29"/>
      <c r="Z31" s="59"/>
      <c r="AA31" s="28"/>
      <c r="AB31" s="29"/>
      <c r="AC31" s="59"/>
      <c r="AD31" s="28"/>
      <c r="AE31" s="29"/>
      <c r="AF31" s="59"/>
      <c r="AG31" s="28"/>
      <c r="AH31" s="29"/>
      <c r="AI31" s="59"/>
      <c r="AJ31" s="28"/>
      <c r="AK31" s="29"/>
      <c r="AL31" s="59"/>
      <c r="AM31" s="28"/>
      <c r="AN31" s="29"/>
      <c r="AO31" s="59"/>
      <c r="AP31" s="28"/>
      <c r="AQ31" s="29"/>
      <c r="AR31" s="59"/>
      <c r="AS31" s="28"/>
      <c r="AT31" s="29"/>
      <c r="AU31" s="59"/>
      <c r="AV31" s="28"/>
      <c r="AW31" s="29"/>
      <c r="AX31" s="69"/>
      <c r="AY31" s="71"/>
      <c r="AZ31" s="57"/>
      <c r="BA31" s="58"/>
      <c r="BB31" s="29"/>
      <c r="BC31" s="69"/>
      <c r="BD31" s="71"/>
      <c r="BE31" s="57"/>
      <c r="BF31" s="58"/>
      <c r="BG31" s="29"/>
      <c r="BH31" s="69"/>
      <c r="BI31" s="71"/>
      <c r="BJ31" s="57"/>
      <c r="BK31" s="58"/>
      <c r="BL31" s="29"/>
      <c r="BM31" s="69"/>
      <c r="BN31" s="71"/>
      <c r="BO31" s="75"/>
      <c r="BP31" s="58"/>
      <c r="BQ31" s="35"/>
      <c r="BR31" s="30"/>
      <c r="BS31" s="64"/>
      <c r="BT31" s="75"/>
      <c r="BU31" s="58"/>
      <c r="BV31" s="35"/>
      <c r="BW31" s="30"/>
      <c r="BX31" s="64"/>
      <c r="BY31" s="75"/>
      <c r="BZ31" s="58"/>
      <c r="CA31" s="35"/>
      <c r="CB31" s="30"/>
      <c r="CC31" s="64"/>
      <c r="CD31" s="75"/>
      <c r="CE31" s="58"/>
      <c r="CF31" s="35"/>
      <c r="CG31" s="30"/>
      <c r="CH31" s="64"/>
      <c r="CI31" s="75"/>
      <c r="CJ31" s="58"/>
      <c r="CK31" s="35"/>
      <c r="CL31" s="30"/>
      <c r="CM31" s="64"/>
      <c r="CN31" s="75"/>
      <c r="CO31" s="58"/>
      <c r="CP31" s="35"/>
      <c r="CQ31" s="30"/>
      <c r="CR31" s="64"/>
      <c r="CS31" s="75"/>
      <c r="CT31" s="58"/>
      <c r="CU31" s="35"/>
      <c r="CV31" s="30"/>
      <c r="CW31" s="64"/>
      <c r="CX31" s="75"/>
      <c r="CY31" s="58"/>
      <c r="CZ31" s="35"/>
      <c r="DA31" s="30"/>
      <c r="DB31" s="64"/>
      <c r="DC31" s="75"/>
      <c r="DD31" s="58"/>
      <c r="DE31" s="35"/>
      <c r="DF31" s="30"/>
      <c r="DG31" s="64"/>
      <c r="DH31" s="75"/>
      <c r="DI31" s="58"/>
      <c r="DJ31" s="35"/>
      <c r="DK31" s="30"/>
      <c r="DL31" s="64"/>
      <c r="DM31" s="75"/>
      <c r="DN31" s="58"/>
      <c r="DO31" s="35"/>
      <c r="DP31" s="30"/>
      <c r="DQ31" s="64"/>
      <c r="DR31" s="75"/>
      <c r="DS31" s="58"/>
      <c r="DT31" s="35"/>
      <c r="DU31" s="30"/>
      <c r="DV31" s="64"/>
      <c r="DW31" s="75">
        <v>0</v>
      </c>
      <c r="DX31" s="58">
        <v>0</v>
      </c>
      <c r="DY31" s="35">
        <f t="shared" si="54"/>
        <v>0</v>
      </c>
      <c r="DZ31" s="30">
        <f>IF(DX31&lt;0,"Error",IF(AND(DS31=0,DX31&gt;0),"New Comer",DX31-DS31))</f>
        <v>0</v>
      </c>
      <c r="EA31" s="64" t="str">
        <f>IF(AND(DS31=0,DX31=0),"-",IF(DS31=0,"",DZ31/DS31))</f>
        <v>-</v>
      </c>
      <c r="EB31" s="75">
        <v>0</v>
      </c>
      <c r="EC31" s="58">
        <v>0</v>
      </c>
      <c r="ED31" s="35">
        <f t="shared" si="57"/>
        <v>0</v>
      </c>
      <c r="EE31" s="30">
        <f>IF(EC31&lt;0,"Error",IF(AND(DX31=0,EC31&gt;0),"New Comer",EC31-DX31))</f>
        <v>0</v>
      </c>
      <c r="EF31" s="64" t="str">
        <f>IF(AND(DX31=0,EC31=0),"-",IF(DX31=0,"",EE31/DX31))</f>
        <v>-</v>
      </c>
      <c r="EG31" s="75">
        <v>0</v>
      </c>
      <c r="EH31" s="58">
        <v>0</v>
      </c>
      <c r="EI31" s="35">
        <f t="shared" si="60"/>
        <v>0</v>
      </c>
      <c r="EJ31" s="30">
        <f>IF(EH31&lt;0,"Error",IF(AND(EC31=0,EH31&gt;0),"New Comer",EH31-EC31))</f>
        <v>0</v>
      </c>
      <c r="EK31" s="64" t="str">
        <f>IF(AND(EC31=0,EH31=0),"-",IF(EC31=0,"",EJ31/EC31))</f>
        <v>-</v>
      </c>
      <c r="EL31" s="75">
        <v>0</v>
      </c>
      <c r="EM31" s="58">
        <v>0</v>
      </c>
      <c r="EN31" s="35">
        <f t="shared" si="63"/>
        <v>0</v>
      </c>
      <c r="EO31" s="30">
        <f>IF(EM31&lt;0,"Error",IF(AND(EH31=0,EM31&gt;0),"New Comer",EM31-EH31))</f>
        <v>0</v>
      </c>
      <c r="EP31" s="64" t="str">
        <f>IF(AND(EH31=0,EM31=0),"-",IF(EH31=0,"",EO31/EH31))</f>
        <v>-</v>
      </c>
      <c r="EQ31" s="75">
        <v>0</v>
      </c>
      <c r="ER31" s="58">
        <v>0</v>
      </c>
      <c r="ES31" s="35">
        <f t="shared" si="66"/>
        <v>0</v>
      </c>
      <c r="ET31" s="30">
        <f>IF(ER31&lt;0,"Error",IF(AND(EM31=0,ER31&gt;0),"New Comer",ER31-EM31))</f>
        <v>0</v>
      </c>
      <c r="EU31" s="64" t="str">
        <f>IF(AND(EM31=0,ER31=0),"-",IF(EM31=0,"",ET31/EM31))</f>
        <v>-</v>
      </c>
      <c r="EV31" s="75">
        <v>0</v>
      </c>
      <c r="EW31" s="58">
        <v>0</v>
      </c>
      <c r="EX31" s="35">
        <f t="shared" si="69"/>
        <v>0</v>
      </c>
      <c r="EY31" s="30">
        <f>IF(EW31&lt;0,"Error",IF(AND(ER31=0,EW31&gt;0),"New Comer",EW31-ER31))</f>
        <v>0</v>
      </c>
      <c r="EZ31" s="64" t="str">
        <f>IF(AND(ER31=0,EW31=0),"-",IF(ER31=0,"",EY31/ER31))</f>
        <v>-</v>
      </c>
      <c r="FA31" s="75">
        <v>0</v>
      </c>
      <c r="FB31" s="58">
        <v>0</v>
      </c>
      <c r="FC31" s="35">
        <f t="shared" si="72"/>
        <v>0</v>
      </c>
      <c r="FD31" s="30">
        <f>IF(FB31&lt;0,"Error",IF(AND(EW31=0,FB31&gt;0),"New Comer",FB31-EW31))</f>
        <v>0</v>
      </c>
      <c r="FE31" s="64" t="str">
        <f>IF(AND(EW31=0,FB31=0),"-",IF(EW31=0,"",FD31/EW31))</f>
        <v>-</v>
      </c>
      <c r="FF31" s="75">
        <v>0</v>
      </c>
      <c r="FG31" s="58">
        <v>0</v>
      </c>
      <c r="FH31" s="35">
        <f t="shared" si="75"/>
        <v>0</v>
      </c>
      <c r="FI31" s="30">
        <f>IF(FG31&lt;0,"Error",IF(AND(FB31=0,FG31&gt;0),"New Comer",FG31-FB31))</f>
        <v>0</v>
      </c>
      <c r="FJ31" s="64" t="str">
        <f>IF(AND(FB31=0,FG31=0),"-",IF(FB31=0,"",FI31/FB31))</f>
        <v>-</v>
      </c>
      <c r="FK31" s="75">
        <v>0</v>
      </c>
      <c r="FL31" s="58">
        <v>0</v>
      </c>
      <c r="FM31" s="35">
        <f t="shared" si="78"/>
        <v>0</v>
      </c>
      <c r="FN31" s="30">
        <f>IF(FL31&lt;0,"Error",IF(AND(FG31=0,FL31&gt;0),"New Comer",FL31-FG31))</f>
        <v>0</v>
      </c>
      <c r="FO31" s="64" t="str">
        <f>IF(AND(FG31=0,FL31=0),"-",IF(FG31=0,"",FN31/FG31))</f>
        <v>-</v>
      </c>
      <c r="FP31" s="75">
        <v>0</v>
      </c>
      <c r="FQ31" s="58">
        <v>0</v>
      </c>
      <c r="FR31" s="35">
        <f t="shared" si="81"/>
        <v>0</v>
      </c>
      <c r="FS31" s="30">
        <f>IF(FQ31&lt;0,"Error",IF(AND(FL31=0,FQ31&gt;0),"New Comer",FQ31-FL31))</f>
        <v>0</v>
      </c>
      <c r="FT31" s="64" t="str">
        <f>IF(AND(FL31=0,FQ31=0),"-",IF(FL31=0,"",FS31/FL31))</f>
        <v>-</v>
      </c>
      <c r="FU31" s="75">
        <v>0</v>
      </c>
      <c r="FV31" s="58">
        <v>0</v>
      </c>
      <c r="FW31" s="35">
        <f t="shared" si="84"/>
        <v>0</v>
      </c>
      <c r="FX31" s="30">
        <f>IF(FV31&lt;0,"Error",IF(AND(FQ31=0,FV31&gt;0),"New Comer",FV31-FQ31))</f>
        <v>0</v>
      </c>
      <c r="FY31" s="64" t="str">
        <f>IF(AND(FQ31=0,FV31=0),"-",IF(FQ31=0,"",FX31/FQ31))</f>
        <v>-</v>
      </c>
      <c r="FZ31" s="75">
        <v>0</v>
      </c>
      <c r="GA31" s="58">
        <v>0</v>
      </c>
      <c r="GB31" s="35">
        <f t="shared" si="87"/>
        <v>0</v>
      </c>
      <c r="GC31" s="30">
        <f>IF(GA31&lt;0,"Error",IF(AND(FV31=0,GA31&gt;0),"New Comer",GA31-FV31))</f>
        <v>0</v>
      </c>
      <c r="GD31" s="64" t="str">
        <f>IF(AND(FV31=0,GA31=0),"-",IF(FV31=0,"",GC31/FV31))</f>
        <v>-</v>
      </c>
      <c r="GE31" s="75">
        <v>0</v>
      </c>
      <c r="GF31" s="58">
        <v>0</v>
      </c>
      <c r="GG31" s="35">
        <f t="shared" si="90"/>
        <v>0</v>
      </c>
      <c r="GH31" s="30">
        <f>IF(GF31&lt;0,"Error",IF(AND(GA31=0,GF31&gt;0),"New Comer",GF31-GA31))</f>
        <v>0</v>
      </c>
      <c r="GI31" s="64" t="str">
        <f>IF(AND(GA31=0,GF31=0),"-",IF(GA31=0,"",GH31/GA31))</f>
        <v>-</v>
      </c>
    </row>
    <row r="32" spans="1:191" ht="21.75" thickBot="1">
      <c r="A32" s="76" t="s">
        <v>20</v>
      </c>
      <c r="B32" s="77">
        <f t="shared" ref="B32:P32" si="100">SUM(B7:B26)</f>
        <v>19</v>
      </c>
      <c r="C32" s="78">
        <f t="shared" si="100"/>
        <v>5303809023.04</v>
      </c>
      <c r="D32" s="79">
        <f t="shared" si="100"/>
        <v>0.99999999999999989</v>
      </c>
      <c r="E32" s="80">
        <f t="shared" si="100"/>
        <v>27</v>
      </c>
      <c r="F32" s="78">
        <f t="shared" si="100"/>
        <v>13557424977.549999</v>
      </c>
      <c r="G32" s="79">
        <f t="shared" si="100"/>
        <v>1</v>
      </c>
      <c r="H32" s="77">
        <f t="shared" si="100"/>
        <v>30</v>
      </c>
      <c r="I32" s="78">
        <f t="shared" si="100"/>
        <v>24222650545.519997</v>
      </c>
      <c r="J32" s="81">
        <f t="shared" si="100"/>
        <v>1</v>
      </c>
      <c r="K32" s="82">
        <f t="shared" si="100"/>
        <v>49</v>
      </c>
      <c r="L32" s="83">
        <f t="shared" si="100"/>
        <v>47773702160.820007</v>
      </c>
      <c r="M32" s="84">
        <f t="shared" si="100"/>
        <v>0.99999999999999989</v>
      </c>
      <c r="N32" s="80">
        <f t="shared" si="100"/>
        <v>48</v>
      </c>
      <c r="O32" s="78">
        <f t="shared" si="100"/>
        <v>44275852904.230003</v>
      </c>
      <c r="P32" s="85">
        <f t="shared" si="100"/>
        <v>0.99999999999999989</v>
      </c>
      <c r="Q32" s="77">
        <v>52</v>
      </c>
      <c r="R32" s="78">
        <v>85497682850.759995</v>
      </c>
      <c r="S32" s="85">
        <f>SUM(S7:S26)</f>
        <v>0.98362010672026601</v>
      </c>
      <c r="T32" s="86">
        <v>52</v>
      </c>
      <c r="U32" s="87">
        <v>129580879772.38</v>
      </c>
      <c r="V32" s="85">
        <f>SUM(V7:V26)</f>
        <v>0.98465631552855215</v>
      </c>
      <c r="W32" s="86">
        <v>52</v>
      </c>
      <c r="X32" s="87">
        <v>148276507961.18997</v>
      </c>
      <c r="Y32" s="88">
        <f>SUM(Y7:Y26)</f>
        <v>0.98466913255641952</v>
      </c>
      <c r="Z32" s="86">
        <v>52</v>
      </c>
      <c r="AA32" s="87">
        <v>199605767271.12997</v>
      </c>
      <c r="AB32" s="88">
        <f>SUM(AB7:AB26)</f>
        <v>0.98394149905670802</v>
      </c>
      <c r="AC32" s="86">
        <v>52</v>
      </c>
      <c r="AD32" s="87">
        <v>213912633026.47003</v>
      </c>
      <c r="AE32" s="88">
        <f>SUM(AE7:AE26)</f>
        <v>0.99962163458864073</v>
      </c>
      <c r="AF32" s="86">
        <f>SUM(AF7:AF26)</f>
        <v>52</v>
      </c>
      <c r="AG32" s="87">
        <f>SUM(AG7:AG26)</f>
        <v>270943014583.75</v>
      </c>
      <c r="AH32" s="88">
        <f>SUM(AH7:AH26)</f>
        <v>1</v>
      </c>
      <c r="AI32" s="86">
        <f>SUM(AI7:AI27)</f>
        <v>53</v>
      </c>
      <c r="AJ32" s="87">
        <f>SUM(AJ7:AJ27)</f>
        <v>277312718523.58997</v>
      </c>
      <c r="AK32" s="88">
        <f>SUM(AK7:AK27)</f>
        <v>0.99999999999999989</v>
      </c>
      <c r="AL32" s="86">
        <f t="shared" ref="AL32:AQ32" si="101">SUM(AL7:AL28)</f>
        <v>77</v>
      </c>
      <c r="AM32" s="87">
        <f t="shared" si="101"/>
        <v>337205876801.31055</v>
      </c>
      <c r="AN32" s="89">
        <f t="shared" si="101"/>
        <v>0.99999999999999978</v>
      </c>
      <c r="AO32" s="90">
        <f t="shared" si="101"/>
        <v>83</v>
      </c>
      <c r="AP32" s="91">
        <f t="shared" si="101"/>
        <v>397125725980.1601</v>
      </c>
      <c r="AQ32" s="88">
        <f t="shared" si="101"/>
        <v>0.99999999999999978</v>
      </c>
      <c r="AR32" s="90">
        <v>90</v>
      </c>
      <c r="AS32" s="91">
        <v>382163502247.81</v>
      </c>
      <c r="AT32" s="88">
        <v>0.99999999999999989</v>
      </c>
      <c r="AU32" s="90">
        <v>93</v>
      </c>
      <c r="AV32" s="91">
        <v>406415990706.42999</v>
      </c>
      <c r="AW32" s="88">
        <v>1</v>
      </c>
      <c r="AX32" s="92">
        <v>19583956967.309875</v>
      </c>
      <c r="AY32" s="93">
        <v>5.0626512954501886E-2</v>
      </c>
      <c r="AZ32" s="90">
        <v>105</v>
      </c>
      <c r="BA32" s="91">
        <v>347289938568.5</v>
      </c>
      <c r="BB32" s="88">
        <v>0.99999999999999989</v>
      </c>
      <c r="BC32" s="92">
        <v>-2568487662.3198853</v>
      </c>
      <c r="BD32" s="93">
        <v>-7.3415057913320623E-3</v>
      </c>
      <c r="BE32" s="90">
        <v>106</v>
      </c>
      <c r="BF32" s="91">
        <v>365565185946.84003</v>
      </c>
      <c r="BG32" s="88">
        <v>1</v>
      </c>
      <c r="BH32" s="92">
        <v>14301546621.690002</v>
      </c>
      <c r="BI32" s="93">
        <v>4.071456598572578E-2</v>
      </c>
      <c r="BJ32" s="90">
        <v>106</v>
      </c>
      <c r="BK32" s="91">
        <v>332352451451.33997</v>
      </c>
      <c r="BL32" s="88">
        <v>0.99885512018069611</v>
      </c>
      <c r="BM32" s="92">
        <v>1109006793.2299805</v>
      </c>
      <c r="BN32" s="93">
        <v>3.3480112923431047E-3</v>
      </c>
      <c r="BO32" s="90">
        <f>SUM(BO7:BO30)</f>
        <v>106</v>
      </c>
      <c r="BP32" s="91">
        <f>SUM(BP7:BP30)</f>
        <v>322419702210.41003</v>
      </c>
      <c r="BQ32" s="88">
        <f>SUM(BQ7:BQ30)</f>
        <v>0.99942373586802857</v>
      </c>
      <c r="BR32" s="94">
        <f>IF(BP32&lt;0,"Error",IF(AND(BK32=0,BP32&gt;0),"New Comer",BP32-BK32))</f>
        <v>-9932749240.9299316</v>
      </c>
      <c r="BS32" s="95">
        <f t="shared" si="20"/>
        <v>-2.9886192196130663E-2</v>
      </c>
      <c r="BT32" s="90">
        <f>SUM(BT7:BT30)</f>
        <v>106</v>
      </c>
      <c r="BU32" s="91">
        <f>SUM(BU7:BU30)</f>
        <v>310441965828.41998</v>
      </c>
      <c r="BV32" s="88">
        <f>SUM(BV7:BV30)</f>
        <v>0.99929989049186707</v>
      </c>
      <c r="BW32" s="94">
        <f>IF(BU32&lt;0,"Error",IF(AND(BP32=0,BU32&gt;0),"New Comer",BU32-BP32))</f>
        <v>-11977736381.990051</v>
      </c>
      <c r="BX32" s="95">
        <f t="shared" si="23"/>
        <v>-3.7149517538396022E-2</v>
      </c>
      <c r="BY32" s="90">
        <f>SUM(BY7:BY30)</f>
        <v>106</v>
      </c>
      <c r="BZ32" s="91">
        <f>SUM(BZ7:BZ30)</f>
        <v>304613131374.53992</v>
      </c>
      <c r="CA32" s="88">
        <f>SUM(CA7:CA30)</f>
        <v>0.99825674900187167</v>
      </c>
      <c r="CB32" s="94">
        <f>IF(BZ32&lt;0,"Error",IF(AND(BU32=0,BZ32&gt;0),"New Comer",BZ32-BU32))</f>
        <v>-5828834453.8800659</v>
      </c>
      <c r="CC32" s="95">
        <f t="shared" si="26"/>
        <v>-1.8775923024213933E-2</v>
      </c>
      <c r="CD32" s="90">
        <f>SUM(CD7:CD30)</f>
        <v>106</v>
      </c>
      <c r="CE32" s="91">
        <f>SUM(CE7:CE30)</f>
        <v>297079563786.32007</v>
      </c>
      <c r="CF32" s="88">
        <f>SUM(CF7:CF30)</f>
        <v>0.99945166520303874</v>
      </c>
      <c r="CG32" s="94">
        <f>IF(CE32&lt;0,"Error",IF(AND(BZ32=0,CE32&gt;0),"New Comer",CE32-BZ32))</f>
        <v>-7533567588.2198486</v>
      </c>
      <c r="CH32" s="95">
        <f t="shared" si="29"/>
        <v>-2.4731591688858877E-2</v>
      </c>
      <c r="CI32" s="90">
        <f>SUM(CI7:CI30)</f>
        <v>106</v>
      </c>
      <c r="CJ32" s="91">
        <f>SUM(CJ7:CJ30)</f>
        <v>293466172810.81006</v>
      </c>
      <c r="CK32" s="88">
        <f>SUM(CK7:CK30)</f>
        <v>0.99867844306451115</v>
      </c>
      <c r="CL32" s="94">
        <f>IF(CJ32&lt;0,"Error",IF(AND(CE32=0,CJ32&gt;0),"New Comer",CJ32-CE32))</f>
        <v>-3613390975.5100098</v>
      </c>
      <c r="CM32" s="95">
        <f t="shared" si="32"/>
        <v>-1.2163041205045688E-2</v>
      </c>
      <c r="CN32" s="90">
        <f>SUM(CN7:CN30)</f>
        <v>106</v>
      </c>
      <c r="CO32" s="91">
        <f>SUM(CO7:CO30)</f>
        <v>286096276957.08002</v>
      </c>
      <c r="CP32" s="96">
        <f>SUM(CP7:CP30)</f>
        <v>0.99798870618468882</v>
      </c>
      <c r="CQ32" s="94">
        <f>IF(CO32&lt;0,"Error",IF(AND(CJ32=0,CO32&gt;0),"New Comer",CO32-CJ32))</f>
        <v>-7369895853.7300415</v>
      </c>
      <c r="CR32" s="95">
        <f t="shared" si="35"/>
        <v>-2.5113272112902839E-2</v>
      </c>
      <c r="CS32" s="90">
        <f>SUM(CS7:CS30)</f>
        <v>106</v>
      </c>
      <c r="CT32" s="91">
        <f>SUM(CT7:CT30)</f>
        <v>292186309881.17999</v>
      </c>
      <c r="CU32" s="96">
        <f>SUM(CU7:CU30)</f>
        <v>0.99765038558592278</v>
      </c>
      <c r="CV32" s="94">
        <f>IF(CT32&lt;0,"Error",IF(AND(CO32=0,CT32&gt;0),"New Comer",CT32-CO32))</f>
        <v>6090032924.0999756</v>
      </c>
      <c r="CW32" s="95">
        <f t="shared" si="38"/>
        <v>2.1286655628215669E-2</v>
      </c>
      <c r="CX32" s="90">
        <f>SUM(CX7:CX30)</f>
        <v>106</v>
      </c>
      <c r="CY32" s="91">
        <f>SUM(CY7:CY30)</f>
        <v>294424870536.64001</v>
      </c>
      <c r="CZ32" s="96">
        <f>SUM(CZ7:CZ30)</f>
        <v>0.9981981813672608</v>
      </c>
      <c r="DA32" s="94">
        <f>IF(CY32&lt;0,"Error",IF(AND(CT32=0,CY32&gt;0),"New Comer",CY32-CT32))</f>
        <v>2238560655.460022</v>
      </c>
      <c r="DB32" s="95">
        <f t="shared" si="41"/>
        <v>7.6614152674379281E-3</v>
      </c>
      <c r="DC32" s="90">
        <f>SUM(DC7:DC30)</f>
        <v>106</v>
      </c>
      <c r="DD32" s="91">
        <f>SUM(DD7:DD30)</f>
        <v>280724620376.42004</v>
      </c>
      <c r="DE32" s="96">
        <f>SUM(DE7:DE30)</f>
        <v>0.99855710767649164</v>
      </c>
      <c r="DF32" s="94">
        <f>IF(DD32&lt;0,"Error",IF(AND(CY32=0,DD32&gt;0),"New Comer",DD32-CY32))</f>
        <v>-13700250160.219971</v>
      </c>
      <c r="DG32" s="95">
        <f t="shared" si="44"/>
        <v>-4.653224483124984E-2</v>
      </c>
      <c r="DH32" s="90">
        <f>SUM(DH7:DH30)</f>
        <v>106</v>
      </c>
      <c r="DI32" s="91">
        <f>SUM(DI7:DI30)</f>
        <v>264741526142.72998</v>
      </c>
      <c r="DJ32" s="96">
        <f>SUM(DJ7:DJ30)</f>
        <v>0.99818825916579268</v>
      </c>
      <c r="DK32" s="94">
        <f>IF(DI32&lt;0,"Error",IF(AND(DD32=0,DI32&gt;0),"New Comer",DI32-DD32))</f>
        <v>-15983094233.690063</v>
      </c>
      <c r="DL32" s="95">
        <f t="shared" si="47"/>
        <v>-5.6935135266221175E-2</v>
      </c>
      <c r="DM32" s="90">
        <f>SUM(DM7:DM30)</f>
        <v>106</v>
      </c>
      <c r="DN32" s="91">
        <f>SUM(DN7:DN30)</f>
        <v>260732671354.47003</v>
      </c>
      <c r="DO32" s="96">
        <f>SUM(DO7:DO30)</f>
        <v>0.99796909942263456</v>
      </c>
      <c r="DP32" s="94">
        <f>IF(DN32&lt;0,"Error",IF(AND(DI32=0,DN32&gt;0),"New Comer",DN32-DI32))</f>
        <v>-4008854788.2599487</v>
      </c>
      <c r="DQ32" s="95">
        <f t="shared" si="50"/>
        <v>-1.5142523527263557E-2</v>
      </c>
      <c r="DR32" s="90">
        <f>SUM(DR7:DR30)</f>
        <v>106</v>
      </c>
      <c r="DS32" s="91">
        <f>SUM(DS7:DS30)</f>
        <v>265397660123.03</v>
      </c>
      <c r="DT32" s="96">
        <f>SUM(DT7:DT30)</f>
        <v>0.99767524596418011</v>
      </c>
      <c r="DU32" s="94">
        <f>IF(DS32&lt;0,"Error",IF(AND(DN32=0,DS32&gt;0),"New Comer",DS32-DN32))</f>
        <v>4664988768.559967</v>
      </c>
      <c r="DV32" s="95">
        <f t="shared" si="53"/>
        <v>1.7891845867746448E-2</v>
      </c>
      <c r="DW32" s="90">
        <f>SUM(DW7:DW31)</f>
        <v>106</v>
      </c>
      <c r="DX32" s="91">
        <f>SUM(DX7:DX31)</f>
        <v>265397660123.03</v>
      </c>
      <c r="DY32" s="96">
        <f>SUM(DY7:DY31)</f>
        <v>0.99767524596418011</v>
      </c>
      <c r="DZ32" s="94">
        <f>IF(DX32&lt;0,"Error",IF(AND(DS32=0,DX32&gt;0),"New Comer",DX32-DS32))</f>
        <v>0</v>
      </c>
      <c r="EA32" s="95">
        <f>IF(AND(DS32=0,DX32=0),"-",IF(DS32=0,"",DZ32/DS32))</f>
        <v>0</v>
      </c>
      <c r="EB32" s="90">
        <f>SUM(EB7:EB31)</f>
        <v>106</v>
      </c>
      <c r="EC32" s="91">
        <f>SUM(EC7:EC31)</f>
        <v>248939182910.08005</v>
      </c>
      <c r="ED32" s="96">
        <f>SUM(ED7:ED31)</f>
        <v>0.99785730074823165</v>
      </c>
      <c r="EE32" s="94">
        <f>IF(EC32&lt;0,"Error",IF(AND(DX32=0,EC32&gt;0),"New Comer",EC32-DX32))</f>
        <v>-16458477212.949951</v>
      </c>
      <c r="EF32" s="95">
        <f>IF(AND(DX32=0,EC32=0),"-",IF(DX32=0,"",EE32/DX32))</f>
        <v>-6.2014402106334771E-2</v>
      </c>
      <c r="EG32" s="90">
        <f>SUM(EG7:EG31)</f>
        <v>106</v>
      </c>
      <c r="EH32" s="91">
        <f>SUM(EH7:EH31)</f>
        <v>250418939390.72</v>
      </c>
      <c r="EI32" s="96">
        <f>SUM(EI7:EI31)</f>
        <v>0.99786933360836894</v>
      </c>
      <c r="EJ32" s="94">
        <f>IF(EH32&lt;0,"Error",IF(AND(EC32=0,EH32&gt;0),"New Comer",EH32-EC32))</f>
        <v>1479756480.6399536</v>
      </c>
      <c r="EK32" s="95">
        <f>IF(AND(EC32=0,EH32=0),"-",IF(EC32=0,"",EJ32/EC32))</f>
        <v>5.9442489661198101E-3</v>
      </c>
      <c r="EL32" s="90">
        <f>SUM(EL7:EL31)</f>
        <v>106</v>
      </c>
      <c r="EM32" s="91">
        <f>SUM(EM7:EM31)</f>
        <v>249313035014.87994</v>
      </c>
      <c r="EN32" s="96">
        <f>SUM(EN7:EN31)</f>
        <v>0.99785747042410078</v>
      </c>
      <c r="EO32" s="94">
        <f>IF(EM32&lt;0,"Error",IF(AND(EH32=0,EM32&gt;0),"New Comer",EM32-EH32))</f>
        <v>-1105904375.8400574</v>
      </c>
      <c r="EP32" s="95">
        <f>IF(AND(EH32=0,EM32=0),"-",IF(EH32=0,"",EO32/EH32))</f>
        <v>-4.4162169943326576E-3</v>
      </c>
      <c r="EQ32" s="90">
        <f>SUM(EQ7:EQ31)</f>
        <v>106</v>
      </c>
      <c r="ER32" s="91">
        <f>SUM(ER7:ER31)</f>
        <v>247550378579.83002</v>
      </c>
      <c r="ES32" s="96">
        <f>SUM(ES7:ES31)</f>
        <v>0.99791978843623452</v>
      </c>
      <c r="ET32" s="94">
        <f>IF(ER32&lt;0,"Error",IF(AND(EM32=0,ER32&gt;0),"New Comer",ER32-EM32))</f>
        <v>-1762656435.0499268</v>
      </c>
      <c r="EU32" s="95">
        <f>IF(AND(EM32=0,ER32=0),"-",IF(EM32=0,"",ET32/EM32))</f>
        <v>-7.0700532563198097E-3</v>
      </c>
      <c r="EV32" s="90">
        <f>SUM(EV7:EV31)</f>
        <v>106</v>
      </c>
      <c r="EW32" s="91">
        <f>SUM(EW7:EW31)</f>
        <v>240978438315.98996</v>
      </c>
      <c r="EX32" s="96">
        <f>SUM(EX7:EX31)</f>
        <v>0.99755845037869317</v>
      </c>
      <c r="EY32" s="94">
        <f>IF(EW32&lt;0,"Error",IF(AND(ER32=0,EW32&gt;0),"New Comer",EW32-ER32))</f>
        <v>-6571940263.8400574</v>
      </c>
      <c r="EZ32" s="95">
        <f>IF(AND(ER32=0,EW32=0),"-",IF(ER32=0,"",EY32/ER32))</f>
        <v>-2.6547890177112933E-2</v>
      </c>
      <c r="FA32" s="90">
        <f>SUM(FA7:FA31)</f>
        <v>107</v>
      </c>
      <c r="FB32" s="91">
        <f>SUM(FB7:FB31)</f>
        <v>230879607396.08002</v>
      </c>
      <c r="FC32" s="96">
        <f>SUM(FC7:FC31)</f>
        <v>0.9966426507479742</v>
      </c>
      <c r="FD32" s="94">
        <f>IF(FB32&lt;0,"Error",IF(AND(EW32=0,FB32&gt;0),"New Comer",FB32-EW32))</f>
        <v>-10098830919.909943</v>
      </c>
      <c r="FE32" s="95">
        <f>IF(AND(EW32=0,FB32=0),"-",IF(EW32=0,"",FD32/EW32))</f>
        <v>-4.1907612110372951E-2</v>
      </c>
      <c r="FF32" s="90">
        <f>SUM(FF7:FF31)</f>
        <v>107</v>
      </c>
      <c r="FG32" s="91">
        <f>SUM(FG7:FG31)</f>
        <v>230692324215.41998</v>
      </c>
      <c r="FH32" s="96">
        <f>SUM(FH7:FH31)</f>
        <v>0.99605951709795071</v>
      </c>
      <c r="FI32" s="94">
        <f>IF(FG32&lt;0,"Error",IF(AND(FB32=0,FG32&gt;0),"New Comer",FG32-FB32))</f>
        <v>-187283180.66003418</v>
      </c>
      <c r="FJ32" s="95">
        <f>IF(AND(FB32=0,FG32=0),"-",IF(FB32=0,"",FI32/FB32))</f>
        <v>-8.1117246677721939E-4</v>
      </c>
      <c r="FK32" s="90">
        <f>SUM(FK7:FK31)</f>
        <v>107</v>
      </c>
      <c r="FL32" s="91">
        <f>SUM(FL7:FL31)</f>
        <v>233484030866.44</v>
      </c>
      <c r="FM32" s="96">
        <f>SUM(FM7:FM31)</f>
        <v>0.99555973391481223</v>
      </c>
      <c r="FN32" s="94">
        <f>IF(FL32&lt;0,"Error",IF(AND(FG32=0,FL32&gt;0),"New Comer",FL32-FG32))</f>
        <v>2791706651.0200195</v>
      </c>
      <c r="FO32" s="95">
        <f>IF(AND(FG32=0,FL32=0),"-",IF(FG32=0,"",FN32/FG32))</f>
        <v>1.210142843076621E-2</v>
      </c>
      <c r="FP32" s="90">
        <f>SUM(FP7:FP31)</f>
        <v>107</v>
      </c>
      <c r="FQ32" s="91">
        <f>SUM(FQ7:FQ31)</f>
        <v>245316136806.15002</v>
      </c>
      <c r="FR32" s="96">
        <f>SUM(FR7:FR31)</f>
        <v>0.99566620819234997</v>
      </c>
      <c r="FS32" s="94">
        <f>IF(FQ32&lt;0,"Error",IF(AND(FL32=0,FQ32&gt;0),"New Comer",FQ32-FL32))</f>
        <v>11832105939.710022</v>
      </c>
      <c r="FT32" s="95">
        <f>IF(AND(FL32=0,FQ32=0),"-",IF(FL32=0,"",FS32/FL32))</f>
        <v>5.0676296343703041E-2</v>
      </c>
      <c r="FU32" s="90">
        <f>SUM(FU7:FU31)</f>
        <v>107</v>
      </c>
      <c r="FV32" s="91">
        <f>SUM(FV7:FV31)</f>
        <v>241423597069.28006</v>
      </c>
      <c r="FW32" s="96">
        <f>SUM(FW7:FW31)</f>
        <v>0.99439767123353084</v>
      </c>
      <c r="FX32" s="94">
        <f>IF(FV32&lt;0,"Error",IF(AND(FQ32=0,FV32&gt;0),"New Comer",FV32-FQ32))</f>
        <v>-3892539736.8699646</v>
      </c>
      <c r="FY32" s="95">
        <f>IF(AND(FQ32=0,FV32=0),"-",IF(FQ32=0,"",FX32/FQ32))</f>
        <v>-1.5867442670295547E-2</v>
      </c>
      <c r="FZ32" s="90">
        <f>SUM(FZ7:FZ31)</f>
        <v>107</v>
      </c>
      <c r="GA32" s="91">
        <f>SUM(GA7:GA31)</f>
        <v>230214884111.15997</v>
      </c>
      <c r="GB32" s="96">
        <f>SUM(GB7:GB31)</f>
        <v>0.99348152764492059</v>
      </c>
      <c r="GC32" s="94">
        <f>IF(GA32&lt;0,"Error",IF(AND(FV32=0,GA32&gt;0),"New Comer",GA32-FV32))</f>
        <v>-11208712958.120087</v>
      </c>
      <c r="GD32" s="95">
        <f>IF(AND(FV32=0,GA32=0),"-",IF(FV32=0,"",GC32/FV32))</f>
        <v>-4.6427578307117932E-2</v>
      </c>
      <c r="GE32" s="90">
        <f>SUM(GE7:GE31)</f>
        <v>107</v>
      </c>
      <c r="GF32" s="91">
        <f>SUM(GF7:GF31)</f>
        <v>219860504841.26004</v>
      </c>
      <c r="GG32" s="96">
        <f>SUM(GG7:GG31)</f>
        <v>0.99277354635874093</v>
      </c>
      <c r="GH32" s="94">
        <f>IF(GF32&lt;0,"Error",IF(AND(GA32=0,GF32&gt;0),"New Comer",GF32-GA32))</f>
        <v>-10354379269.899933</v>
      </c>
      <c r="GI32" s="95">
        <f>IF(AND(GA32=0,GF32=0),"-",IF(GA32=0,"",GH32/GA32))</f>
        <v>-4.4977019230869053E-2</v>
      </c>
    </row>
    <row r="33" spans="1:61">
      <c r="K33" s="62"/>
      <c r="M33" s="62"/>
      <c r="BC33" s="62"/>
      <c r="BD33" s="7"/>
      <c r="BH33" s="62"/>
      <c r="BI33" s="7"/>
    </row>
    <row r="34" spans="1:61" ht="21.75">
      <c r="A34" s="52" t="s">
        <v>46</v>
      </c>
      <c r="B34" s="37"/>
      <c r="C34" s="37"/>
      <c r="D34" s="37"/>
    </row>
    <row r="35" spans="1:61" ht="21.75">
      <c r="A35" s="51" t="s">
        <v>47</v>
      </c>
    </row>
    <row r="36" spans="1:61" ht="21.75">
      <c r="A36" s="51" t="s">
        <v>48</v>
      </c>
    </row>
  </sheetData>
  <mergeCells count="69">
    <mergeCell ref="GE3:GI3"/>
    <mergeCell ref="GH4:GI4"/>
    <mergeCell ref="FU3:FY3"/>
    <mergeCell ref="FX4:FY4"/>
    <mergeCell ref="FK3:FO3"/>
    <mergeCell ref="FN4:FO4"/>
    <mergeCell ref="FA3:FE3"/>
    <mergeCell ref="FD4:FE4"/>
    <mergeCell ref="FP3:FT3"/>
    <mergeCell ref="FS4:FT4"/>
    <mergeCell ref="EQ3:EU3"/>
    <mergeCell ref="ET4:EU4"/>
    <mergeCell ref="FF3:FJ3"/>
    <mergeCell ref="FI4:FJ4"/>
    <mergeCell ref="EG3:EK3"/>
    <mergeCell ref="EJ4:EK4"/>
    <mergeCell ref="EV3:EZ3"/>
    <mergeCell ref="EY4:EZ4"/>
    <mergeCell ref="DW3:EA3"/>
    <mergeCell ref="DZ4:EA4"/>
    <mergeCell ref="EB3:EF3"/>
    <mergeCell ref="EE4:EF4"/>
    <mergeCell ref="EL3:EP3"/>
    <mergeCell ref="EO4:EP4"/>
    <mergeCell ref="DM3:DQ3"/>
    <mergeCell ref="DP4:DQ4"/>
    <mergeCell ref="DC3:DG3"/>
    <mergeCell ref="DF4:DG4"/>
    <mergeCell ref="CI3:CM3"/>
    <mergeCell ref="CL4:CM4"/>
    <mergeCell ref="CX3:DB3"/>
    <mergeCell ref="DA4:DB4"/>
    <mergeCell ref="DH3:DL3"/>
    <mergeCell ref="DK4:DL4"/>
    <mergeCell ref="CS3:CW3"/>
    <mergeCell ref="CV4:CW4"/>
    <mergeCell ref="CN3:CR3"/>
    <mergeCell ref="CQ4:CR4"/>
    <mergeCell ref="N3:P3"/>
    <mergeCell ref="Q3:S3"/>
    <mergeCell ref="T3:V3"/>
    <mergeCell ref="W3:Y3"/>
    <mergeCell ref="AF3:AH3"/>
    <mergeCell ref="Z3:AB3"/>
    <mergeCell ref="AC3:AE3"/>
    <mergeCell ref="BR4:BS4"/>
    <mergeCell ref="BM4:BN4"/>
    <mergeCell ref="CD3:CH3"/>
    <mergeCell ref="CG4:CH4"/>
    <mergeCell ref="BT3:BX3"/>
    <mergeCell ref="BW4:BX4"/>
    <mergeCell ref="BJ3:BN3"/>
    <mergeCell ref="BY3:CC3"/>
    <mergeCell ref="FZ3:GD3"/>
    <mergeCell ref="GC4:GD4"/>
    <mergeCell ref="DR3:DV3"/>
    <mergeCell ref="DU4:DV4"/>
    <mergeCell ref="AI3:AK3"/>
    <mergeCell ref="BH4:BI4"/>
    <mergeCell ref="BC4:BD4"/>
    <mergeCell ref="AR3:AT3"/>
    <mergeCell ref="AO3:AQ3"/>
    <mergeCell ref="AU3:AY3"/>
    <mergeCell ref="AL3:AN3"/>
    <mergeCell ref="BE3:BI3"/>
    <mergeCell ref="AX4:AY4"/>
    <mergeCell ref="AZ3:BD3"/>
    <mergeCell ref="CB4:CC4"/>
    <mergeCell ref="BO3:BS3"/>
  </mergeCells>
  <phoneticPr fontId="0" type="noConversion"/>
  <printOptions horizontalCentered="1" verticalCentered="1"/>
  <pageMargins left="0.3" right="0.23" top="0.39" bottom="0.38" header="0.21" footer="0.26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LTF2022</vt:lpstr>
      <vt:lpstr>'LTF2022'!Print_Area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2007-01-31T01:43:05Z</dcterms:created>
  <dcterms:modified xsi:type="dcterms:W3CDTF">2025-01-06T06:56:19Z</dcterms:modified>
</cp:coreProperties>
</file>